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O104" i="2" l="1"/>
  <c r="N104" i="2"/>
  <c r="O95" i="2"/>
  <c r="N95" i="2"/>
  <c r="O92" i="2"/>
  <c r="N92" i="2"/>
  <c r="O89" i="2"/>
  <c r="N89" i="2"/>
  <c r="O49" i="2"/>
  <c r="N49" i="2"/>
  <c r="L49" i="2"/>
  <c r="O15" i="2"/>
  <c r="N15" i="2"/>
  <c r="O54" i="2" l="1"/>
  <c r="N54" i="2"/>
</calcChain>
</file>

<file path=xl/sharedStrings.xml><?xml version="1.0" encoding="utf-8"?>
<sst xmlns="http://schemas.openxmlformats.org/spreadsheetml/2006/main" count="653" uniqueCount="205">
  <si>
    <t>Наименование</t>
  </si>
  <si>
    <t>Код классификации расходов бюджетов РФ</t>
  </si>
  <si>
    <t>главного распоря-дителя</t>
  </si>
  <si>
    <t>раз-дела</t>
  </si>
  <si>
    <t>под-раз-дела</t>
  </si>
  <si>
    <t>целевой статьи</t>
  </si>
  <si>
    <t>вида расхода</t>
  </si>
  <si>
    <t xml:space="preserve"> 2022 год</t>
  </si>
  <si>
    <t xml:space="preserve"> 2023 год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</si>
  <si>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</si>
  <si>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</si>
  <si>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</si>
  <si>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</si>
  <si>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</si>
  <si>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</si>
  <si>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</si>
  <si>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Сумма на 2022 год</t>
  </si>
  <si>
    <t>Сумма на 2023 год</t>
  </si>
  <si>
    <t xml:space="preserve">  управление образования администрации Юрьевецкого муниципального района</t>
  </si>
  <si>
    <t>073</t>
  </si>
  <si>
    <t>00</t>
  </si>
  <si>
    <t>0000000000</t>
  </si>
  <si>
    <t>000</t>
  </si>
  <si>
    <t>07</t>
  </si>
  <si>
    <t>01</t>
  </si>
  <si>
    <t>0140100200</t>
  </si>
  <si>
    <t>100</t>
  </si>
  <si>
    <t>200</t>
  </si>
  <si>
    <t>800</t>
  </si>
  <si>
    <t>0140180100</t>
  </si>
  <si>
    <t>0140180170</t>
  </si>
  <si>
    <t>02</t>
  </si>
  <si>
    <t>0110120040</t>
  </si>
  <si>
    <t>0120100020</t>
  </si>
  <si>
    <t>0120153031</t>
  </si>
  <si>
    <t>0120400190</t>
  </si>
  <si>
    <t>03</t>
  </si>
  <si>
    <t>0120200031</t>
  </si>
  <si>
    <t>600</t>
  </si>
  <si>
    <t>0120200032</t>
  </si>
  <si>
    <t>05</t>
  </si>
  <si>
    <t>0120100060</t>
  </si>
  <si>
    <t>0120100070</t>
  </si>
  <si>
    <t>0120500090</t>
  </si>
  <si>
    <t>0120500160</t>
  </si>
  <si>
    <t>0120580200</t>
  </si>
  <si>
    <t>01205S0190</t>
  </si>
  <si>
    <t>0410190060</t>
  </si>
  <si>
    <t>09</t>
  </si>
  <si>
    <t>0120100040</t>
  </si>
  <si>
    <t>0120300080</t>
  </si>
  <si>
    <t>10</t>
  </si>
  <si>
    <t>04</t>
  </si>
  <si>
    <t>0140180110</t>
  </si>
  <si>
    <t>300</t>
  </si>
  <si>
    <t>11</t>
  </si>
  <si>
    <t xml:space="preserve">  Администрация Юрьевецкого муниципального района Ивановской области</t>
  </si>
  <si>
    <t>303</t>
  </si>
  <si>
    <t>0310100310</t>
  </si>
  <si>
    <t>0310100320</t>
  </si>
  <si>
    <t>0310180350</t>
  </si>
  <si>
    <t>0310180360</t>
  </si>
  <si>
    <t>1110100300</t>
  </si>
  <si>
    <t>1130120390</t>
  </si>
  <si>
    <t>3020051200</t>
  </si>
  <si>
    <t>06</t>
  </si>
  <si>
    <t>0310100330</t>
  </si>
  <si>
    <t>13</t>
  </si>
  <si>
    <t>0230190210</t>
  </si>
  <si>
    <t>03401S2910</t>
  </si>
  <si>
    <t>0340200310</t>
  </si>
  <si>
    <t>1400190090</t>
  </si>
  <si>
    <t>1500120490</t>
  </si>
  <si>
    <t>1500190110</t>
  </si>
  <si>
    <t>1500190120</t>
  </si>
  <si>
    <t>3490080370</t>
  </si>
  <si>
    <t>10201S0540</t>
  </si>
  <si>
    <t>16101L0652</t>
  </si>
  <si>
    <t>400</t>
  </si>
  <si>
    <t>08</t>
  </si>
  <si>
    <t>0900160020</t>
  </si>
  <si>
    <t>0220120130</t>
  </si>
  <si>
    <t>0230120160</t>
  </si>
  <si>
    <t>0810120320</t>
  </si>
  <si>
    <t>08101S0510</t>
  </si>
  <si>
    <t>0820120900</t>
  </si>
  <si>
    <t>12</t>
  </si>
  <si>
    <t>0600160010</t>
  </si>
  <si>
    <t>10401S2990</t>
  </si>
  <si>
    <t>0500100280</t>
  </si>
  <si>
    <t>0410100270</t>
  </si>
  <si>
    <t>0310290190</t>
  </si>
  <si>
    <t>0720120310</t>
  </si>
  <si>
    <t>700</t>
  </si>
  <si>
    <t xml:space="preserve">  Управление городского хозяйства и ЖКХ администрации Юрьевецкого муниципального района Ивановской области</t>
  </si>
  <si>
    <t>304</t>
  </si>
  <si>
    <t>0310100321</t>
  </si>
  <si>
    <t>10101R0820</t>
  </si>
  <si>
    <t xml:space="preserve">  Совет Юрьевецкого муниципального района</t>
  </si>
  <si>
    <t>588</t>
  </si>
  <si>
    <t>3020000110</t>
  </si>
  <si>
    <t>3020000140</t>
  </si>
  <si>
    <t xml:space="preserve">  Финансовый отдел администрации Юрьевецкого муниципального района</t>
  </si>
  <si>
    <t>920</t>
  </si>
  <si>
    <t>0710100290</t>
  </si>
  <si>
    <t>0730120650</t>
  </si>
  <si>
    <t>0820199000</t>
  </si>
  <si>
    <t>500</t>
  </si>
  <si>
    <t>3190099003</t>
  </si>
  <si>
    <t>3190099002</t>
  </si>
  <si>
    <t>3190099004</t>
  </si>
  <si>
    <t>3190099001</t>
  </si>
  <si>
    <t>Всего расходов:</t>
  </si>
  <si>
    <t>рублей</t>
  </si>
  <si>
    <t>Приложение 9</t>
  </si>
  <si>
    <t>к проекту решения Совета Юрьевецкого</t>
  </si>
  <si>
    <t>муниципального района от         2020 №</t>
  </si>
  <si>
    <t>"О бюджете Юрьевецкого муниципального</t>
  </si>
  <si>
    <t>района на 2021 год и на плановый период</t>
  </si>
  <si>
    <t>2022 и 2023 годов"</t>
  </si>
  <si>
    <t>Ведомственная структура расходов бюджета Юрьевецкого муниципального района на 2022 и 2023  годы</t>
  </si>
  <si>
    <t xml:space="preserve">          Оказание муниципальной услуги "Дошкольное образование"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</si>
  <si>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Оказание муниципальной услуги "Дошкольное образование"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</si>
  <si>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(Иные бюджетные ассигнования)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</si>
  <si>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</si>
  <si>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</si>
  <si>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</si>
  <si>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</si>
  <si>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          Техническое обслуживание узлов учета тепловой энергии в образовательных организациях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</si>
  <si>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</si>
  <si>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(Закупка товаров, работ и услуг для обеспечения государственных (муниципальных) нужд)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</si>
  <si>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(Иные бюджетные ассигнования)</t>
  </si>
  <si>
    <t xml:space="preserve">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</si>
  <si>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Организация питания детей в образовательных организациях (Закупка товаров, работ и услуг для обеспечения государственных (муниципальных) нужд)</t>
  </si>
  <si>
    <t xml:space="preserve">          Оказание муниципальной услуги "Реализация дополнительного образования" иными муниципальными организациями дополнительного образования детей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</si>
  <si>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"Реализация дополнительного образования" муниципальными организациями дополнительного образования детей в сфере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</si>
  <si>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         Организация отдыха детей в каникулярное время (Закупка товаров, работ и услуг для обеспечения государственных (муниципальных) нужд)</t>
  </si>
  <si>
    <t xml:space="preserve">          Проведение мероприятий по организации летнего отдыха детей (Закупка товаров, работ и услуг для обеспечения государственных (муниципальных) нужд)</t>
  </si>
  <si>
    <t xml:space="preserve">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</si>
  <si>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 xml:space="preserve">          Мероприятия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</t>
  </si>
  <si>
    <t xml:space="preserve">          Оказание муниципальной услуги "Организация временного трудоустройства несовершеннолетних граждан в возрасте от 14 до 18 лет в свободное от учебы время" (Предоставление субсидий бюджетным, автономным учреждениям и иным некоммерческим организациям)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</si>
  <si>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</si>
  <si>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(Закупка товаров, работ и услуг для обеспечения государственных (муниципальных) нужд)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</si>
  <si>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(Иные бюджетные ассигнования)</t>
  </si>
  <si>
    <t xml:space="preserve">          Обеспечение деятельности муниципального казенного учреждения "Централизованная бухгалтерия"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</si>
  <si>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"Централизованная бухгалтерия" 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</si>
  <si>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"Централизованная бухгалтерия" (Иные бюджетные ассигнования)</t>
  </si>
  <si>
    <t xml:space="preserve">          Обеспечение деятельности муниципального казенного учреждения "Информационно-методическая служба"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</si>
  <si>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"Информационно-методическая служба" 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</si>
  <si>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"Информационно-методическая служба" (Иные бюджетные ассигнования)</t>
  </si>
  <si>
    <t xml:space="preserve">          Создание условий для проведения государственной (итоговой) аттестации обучающихся 9-х и 11-х классов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</si>
  <si>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</si>
  <si>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</si>
  <si>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 xml:space="preserve">         Обеспечение деятельности Главы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</si>
  <si>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</si>
  <si>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</si>
  <si>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деятельности администрации Юрьевецкого муниципального района (Иные бюджетные ассигнования)</t>
  </si>
  <si>
    <t xml:space="preserve">          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</si>
  <si>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</si>
  <si>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</si>
  <si>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         Обслуживание и эксплуатация существующих каналов инфраструктуры доступа в сеть Интернет для органов местного самоуправления (Закупка товаров, работ и услуг для обеспечения государственных (муниципальных) нужд)</t>
  </si>
  <si>
    <t xml:space="preserve">          Техническое сопровождение и обслуживание программного обеспечения (Закупка товаров, работ и услуг для обеспечения государственных (муниципальных) нужд)</t>
  </si>
  <si>
    <t xml:space="preserve">          Осуществление полномочий по составлению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</si>
  <si>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 xml:space="preserve">          Обеспечение функции муниципального финансового контроля на территории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</si>
  <si>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</si>
  <si>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</si>
  <si>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</si>
  <si>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(Закупка товаров, работ и услуг для обеспечения государственных (муниципальных) нужд)</t>
  </si>
  <si>
    <t xml:space="preserve">          Осуществление деятельности МКУ "Управление ЕДДС и АХЧ администрации Юрьевецкого муниципального района" (Иные бюджетные ассигнования)</t>
  </si>
  <si>
    <t xml:space="preserve">          Проведение ежегодного контроля эффективности средств защиты информации, содержащей государственную тайну, на аттестованном объекте (Закупка товаров, работ и услуг для обеспечения государственных (муниципальных) нужд)</t>
  </si>
  <si>
    <t xml:space="preserve">         Проведение мероприятий в рамках профилактики правонарушений несовершеннолетних и молодежи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</si>
  <si>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Участие в проведении работ по предупреждению и ликвидации чрезвычайных ситуаций на территории Юрьевейцкого муниципального района (Закупка товаров, работ и услуг для обеспечения государственных (муниципальных) нужд)</t>
  </si>
  <si>
    <t xml:space="preserve">         Приобретение расходных материалов (в соответствии с договорами) для устранения последствий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</si>
  <si>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 xml:space="preserve">          Текущее содержание инженерной защиты (дамбы, дренажные системы, водоперекачивающие станции г.Юрьевец) (Закупка товаров, работ и услуг для обеспечения государственных (муниципальных) нужд)</t>
  </si>
  <si>
    <t xml:space="preserve">          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 (Капитальные вложения в объекты государственной (муниципальной) собственности)</t>
  </si>
  <si>
    <t xml:space="preserve">          Организация мероприятий по регулярным пассажирским перевозкам на территории Юрьевецкого муниципального района по внутрирайонным маршрутам, в части возмещения затрат перевозчикам, осуществляющим регулярные пассажирские перевозки на территории района (Закупка товаров, работ и услуг для обеспечения государственных (муниципальных) нужд)</t>
  </si>
  <si>
    <t xml:space="preserve">          Формирование земельных участков (под муниципальными дорогами) (Закупка товаров, работ и услуг для обеспечения государственных (муниципальных) нужд)</t>
  </si>
  <si>
    <t xml:space="preserve">           Оформление прав собственности на муниципальные дороги (Закупка товаров, работ и услуг для обеспечения государственных (муниципальных) нужд)</t>
  </si>
  <si>
    <t xml:space="preserve">           Текущий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</si>
  <si>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 xml:space="preserve">          Организация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</si>
  <si>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 xml:space="preserve">          Обеспечение дорожной деятельности в сельских поселениях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</si>
  <si>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Предоставление субсидий на возмещение части процентной ставки по кредитам, получаемым субъектами малого предпринимательства, осуществляющим деятельность в приоритетных направлениях для Юрьевецкого муниципального района (Иные бюджетные ассигнования)</t>
  </si>
  <si>
    <t xml:space="preserve">          Разработка (корректировка) проектной документации и газификация населенных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</si>
  <si>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   Оказание муниципальной услуги "Реализация дополнительного образования в сфере культуры и искусства"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</si>
  <si>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"Организация и осуществлению мероприятий межпоселенческого характера по работе с детьми и молодежью на территории Юрьевецкого муниципального района" (Предоставление субсидий бюджетным, автономным учреждениям и иным некоммерческим организациям)</t>
  </si>
  <si>
    <t xml:space="preserve">          Организация дополнительного пенсионного обеспечения отдельных категорий граждан Юрьевецкого муниципального района, в части доплат к пенсиям муниципальных служащих (Социальное обеспечение и иные выплаты населению)</t>
  </si>
  <si>
    <t xml:space="preserve">  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</si>
  <si>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  Обеспечение деятельности Управления городского хозяйства и ЖКХ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</si>
  <si>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Проведение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г.Юрьевец (Капитальные вложения в объекты государственной (муниципальной) собственности)</t>
  </si>
  <si>
    <t xml:space="preserve">          Обеспечение функций Совета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</si>
  <si>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функций Контрольно-счетного органа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</si>
  <si>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</si>
  <si>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(Закупка товаров, работ и услуг для обеспечения государственных (муниципальных) нужд)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</si>
  <si>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</si>
  <si>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Предоставление иных межбюджетных трансфертов из бюджета Юрьевецкого муниципального района бюджетам поселений, входящим в состав Юрьевецкого муниципального района,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района, переданных им в соответствии с заключенными соглашениями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</si>
  <si>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фонда, создание условий для жилищного строительства, осуществление муниципального жилищного контроля, а так же иных полномочий органов местного самоуправления в соответствии с жилищным законодательством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</si>
  <si>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</si>
  <si>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</si>
  <si>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(Межбюджетные трансферты)</t>
  </si>
  <si>
    <t>Сумма на</t>
  </si>
  <si>
    <t xml:space="preserve">  Комитет по управлению муниципальным имуществом, земельным отношениям и сельскому хозяйству администрации Юрьевецкого муниципального района</t>
  </si>
  <si>
    <t>166</t>
  </si>
  <si>
    <t xml:space="preserve">        Содержание и обслуживание имущества казны Юрьевецкого муниципального района (Закупка товаров, работ и услуг для обеспечения государственных (муниципальных) нужд)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</si>
  <si>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</si>
  <si>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 xml:space="preserve">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</si>
</sst>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7" x14ac:knownFonts="1">
    <font>
      <sz val="11"/>
      <name val="Calibri"/>
      <family val="2"/>
      <scheme val="minor"/>
    </font>
    <font>
      <b/>
      <sz val="14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4"/>
      <color rgb="FF000000"/>
      <name val="Arial"/>
    </font>
    <font>
      <sz val="12"/>
      <color rgb="FF000000"/>
      <name val="Arial Cyr"/>
    </font>
    <font>
      <sz val="14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4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9966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0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0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5" xfId="16" applyNumberFormat="1" applyProtection="1">
      <alignment horizontal="center" vertical="center"/>
    </xf>
    <xf numFmtId="0" fontId="7" fillId="0" borderId="5" xfId="17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0" fontId="7" fillId="0" borderId="2" xfId="21" applyNumberFormat="1" applyProtection="1">
      <alignment vertical="top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4" fontId="8" fillId="0" borderId="1" xfId="29" applyNumberFormat="1" applyProtection="1">
      <alignment horizontal="right" vertical="top" shrinkToFit="1"/>
    </xf>
    <xf numFmtId="0" fontId="7" fillId="0" borderId="1" xfId="3" applyNumberFormat="1" applyFont="1" applyProtection="1"/>
    <xf numFmtId="0" fontId="13" fillId="0" borderId="1" xfId="4" applyNumberFormat="1" applyFont="1" applyProtection="1">
      <alignment horizontal="left"/>
      <protection locked="0"/>
    </xf>
    <xf numFmtId="0" fontId="8" fillId="0" borderId="1" xfId="7" applyNumberFormat="1" applyFont="1" applyProtection="1">
      <alignment horizontal="center"/>
    </xf>
    <xf numFmtId="0" fontId="15" fillId="0" borderId="1" xfId="7" applyNumberFormat="1" applyFont="1" applyProtection="1">
      <alignment horizontal="center"/>
    </xf>
    <xf numFmtId="0" fontId="13" fillId="0" borderId="1" xfId="1" applyNumberFormat="1" applyFont="1" applyAlignment="1" applyProtection="1">
      <protection locked="0"/>
    </xf>
    <xf numFmtId="0" fontId="13" fillId="0" borderId="1" xfId="1" applyFont="1" applyAlignment="1">
      <protection locked="0"/>
    </xf>
    <xf numFmtId="0" fontId="7" fillId="4" borderId="2" xfId="21" applyNumberFormat="1" applyFill="1" applyProtection="1">
      <alignment vertical="top" wrapText="1"/>
    </xf>
    <xf numFmtId="49" fontId="7" fillId="4" borderId="2" xfId="22" applyNumberFormat="1" applyFill="1" applyProtection="1">
      <alignment horizontal="center" vertical="top" shrinkToFit="1"/>
    </xf>
    <xf numFmtId="4" fontId="7" fillId="4" borderId="2" xfId="23" applyNumberFormat="1" applyFill="1" applyProtection="1">
      <alignment horizontal="right" vertical="top" shrinkToFit="1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6" fillId="0" borderId="1" xfId="7" applyNumberFormat="1" applyFont="1" applyAlignment="1" applyProtection="1">
      <alignment horizontal="center" vertical="center" wrapText="1"/>
    </xf>
    <xf numFmtId="0" fontId="7" fillId="0" borderId="2" xfId="9" applyNumberFormat="1" applyProtection="1">
      <alignment horizontal="center" vertical="center" wrapText="1"/>
    </xf>
    <xf numFmtId="0" fontId="7" fillId="0" borderId="2" xfId="9">
      <alignment horizontal="center" vertical="center" wrapText="1"/>
    </xf>
    <xf numFmtId="0" fontId="7" fillId="0" borderId="3" xfId="10" applyNumberFormat="1" applyProtection="1">
      <alignment horizontal="center" vertical="top" wrapText="1"/>
    </xf>
    <xf numFmtId="0" fontId="7" fillId="0" borderId="3" xfId="10">
      <alignment horizontal="center" vertical="top" wrapText="1"/>
    </xf>
    <xf numFmtId="0" fontId="7" fillId="0" borderId="2" xfId="13">
      <alignment horizontal="center" vertical="center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13" fillId="0" borderId="1" xfId="1" applyFont="1" applyAlignment="1">
      <alignment horizontal="right"/>
      <protection locked="0"/>
    </xf>
    <xf numFmtId="0" fontId="13" fillId="0" borderId="1" xfId="4" applyNumberFormat="1" applyFont="1" applyAlignment="1" applyProtection="1">
      <alignment horizontal="right"/>
      <protection locked="0"/>
    </xf>
    <xf numFmtId="0" fontId="7" fillId="0" borderId="1" xfId="6" applyNumberFormat="1" applyFont="1" applyProtection="1">
      <alignment horizontal="center"/>
    </xf>
    <xf numFmtId="0" fontId="7" fillId="0" borderId="1" xfId="6" applyFont="1">
      <alignment horizontal="center"/>
    </xf>
    <xf numFmtId="0" fontId="14" fillId="0" borderId="1" xfId="8" applyNumberFormat="1" applyFont="1" applyProtection="1">
      <alignment horizontal="center"/>
    </xf>
    <xf numFmtId="0" fontId="14" fillId="0" borderId="1" xfId="8" applyFont="1">
      <alignment horizontal="center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9"/>
  <sheetViews>
    <sheetView showGridLines="0" tabSelected="1" zoomScaleNormal="100" zoomScaleSheetLayoutView="100" workbookViewId="0">
      <pane ySplit="14" topLeftCell="A15" activePane="bottomLeft" state="frozen"/>
      <selection pane="bottomLeft" activeCell="N104" sqref="N104:O104"/>
    </sheetView>
  </sheetViews>
  <sheetFormatPr defaultRowHeight="15" outlineLevelRow="4" x14ac:dyDescent="0.25"/>
  <cols>
    <col min="1" max="1" width="49.7109375" style="1" customWidth="1"/>
    <col min="2" max="2" width="8.5703125" style="1" customWidth="1"/>
    <col min="3" max="3" width="5.5703125" style="1" customWidth="1"/>
    <col min="4" max="4" width="5.7109375" style="1" customWidth="1"/>
    <col min="5" max="5" width="10.7109375" style="1" customWidth="1"/>
    <col min="6" max="6" width="9.140625" style="1" customWidth="1"/>
    <col min="7" max="13" width="9.140625" style="1" hidden="1"/>
    <col min="14" max="14" width="14.42578125" style="1" customWidth="1"/>
    <col min="15" max="15" width="14.7109375" style="1" customWidth="1"/>
    <col min="16" max="16" width="13.140625" style="1" customWidth="1"/>
    <col min="17" max="16384" width="9.140625" style="1"/>
  </cols>
  <sheetData>
    <row r="1" spans="1:15" x14ac:dyDescent="0.25">
      <c r="F1" s="26" t="s">
        <v>114</v>
      </c>
      <c r="G1" s="26"/>
      <c r="H1" s="26"/>
      <c r="I1" s="26"/>
      <c r="J1" s="26"/>
      <c r="K1" s="26"/>
      <c r="L1" s="26"/>
      <c r="M1" s="26"/>
      <c r="N1" s="26"/>
      <c r="O1" s="26"/>
    </row>
    <row r="2" spans="1:15" x14ac:dyDescent="0.25">
      <c r="A2" s="20"/>
      <c r="B2" s="21"/>
      <c r="C2" s="21"/>
      <c r="D2" s="21"/>
      <c r="E2" s="21"/>
      <c r="F2" s="35" t="s">
        <v>115</v>
      </c>
      <c r="G2" s="35"/>
      <c r="H2" s="35"/>
      <c r="I2" s="35"/>
      <c r="J2" s="35"/>
      <c r="K2" s="35"/>
      <c r="L2" s="35"/>
      <c r="M2" s="35"/>
      <c r="N2" s="35"/>
      <c r="O2" s="35"/>
    </row>
    <row r="3" spans="1:15" x14ac:dyDescent="0.25">
      <c r="A3" s="20"/>
      <c r="B3" s="21"/>
      <c r="C3" s="21"/>
      <c r="D3" s="21"/>
      <c r="E3" s="21"/>
      <c r="F3" s="35" t="s">
        <v>116</v>
      </c>
      <c r="G3" s="35"/>
      <c r="H3" s="35"/>
      <c r="I3" s="35"/>
      <c r="J3" s="35"/>
      <c r="K3" s="35"/>
      <c r="L3" s="35"/>
      <c r="M3" s="35"/>
      <c r="N3" s="35"/>
      <c r="O3" s="35"/>
    </row>
    <row r="4" spans="1:15" x14ac:dyDescent="0.25">
      <c r="A4" s="20"/>
      <c r="B4" s="21"/>
      <c r="C4" s="21"/>
      <c r="D4" s="21"/>
      <c r="E4" s="21"/>
      <c r="F4" s="35" t="s">
        <v>117</v>
      </c>
      <c r="G4" s="35"/>
      <c r="H4" s="35"/>
      <c r="I4" s="35"/>
      <c r="J4" s="35"/>
      <c r="K4" s="35"/>
      <c r="L4" s="35"/>
      <c r="M4" s="35"/>
      <c r="N4" s="35"/>
      <c r="O4" s="35"/>
    </row>
    <row r="5" spans="1:15" ht="15.75" customHeight="1" x14ac:dyDescent="0.25">
      <c r="A5" s="16"/>
      <c r="B5" s="16"/>
      <c r="C5" s="16"/>
      <c r="D5" s="17"/>
      <c r="E5" s="17"/>
      <c r="F5" s="36" t="s">
        <v>118</v>
      </c>
      <c r="G5" s="36"/>
      <c r="H5" s="36"/>
      <c r="I5" s="36"/>
      <c r="J5" s="36"/>
      <c r="K5" s="36"/>
      <c r="L5" s="36"/>
      <c r="M5" s="36"/>
      <c r="N5" s="36"/>
      <c r="O5" s="36"/>
    </row>
    <row r="6" spans="1:15" ht="15.75" customHeight="1" x14ac:dyDescent="0.25">
      <c r="A6" s="16"/>
      <c r="B6" s="16"/>
      <c r="C6" s="16"/>
      <c r="D6" s="17"/>
      <c r="E6" s="17"/>
      <c r="F6" s="36" t="s">
        <v>119</v>
      </c>
      <c r="G6" s="36"/>
      <c r="H6" s="36"/>
      <c r="I6" s="36"/>
      <c r="J6" s="36"/>
      <c r="K6" s="36"/>
      <c r="L6" s="36"/>
      <c r="M6" s="36"/>
      <c r="N6" s="36"/>
      <c r="O6" s="36"/>
    </row>
    <row r="7" spans="1:15" ht="15.75" customHeight="1" x14ac:dyDescent="0.25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ht="39" customHeight="1" x14ac:dyDescent="0.25">
      <c r="A8" s="27" t="s">
        <v>120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5.75" customHeight="1" x14ac:dyDescent="0.2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5" ht="15.75" customHeight="1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 t="s">
        <v>113</v>
      </c>
    </row>
    <row r="11" spans="1:15" ht="15.75" customHeight="1" x14ac:dyDescent="0.25">
      <c r="A11" s="28" t="s">
        <v>0</v>
      </c>
      <c r="B11" s="30" t="s">
        <v>1</v>
      </c>
      <c r="C11" s="31"/>
      <c r="D11" s="31"/>
      <c r="E11" s="31"/>
      <c r="F11" s="31"/>
      <c r="G11" s="2"/>
      <c r="H11" s="32" t="s">
        <v>199</v>
      </c>
      <c r="I11" s="32"/>
      <c r="J11" s="32"/>
      <c r="K11" s="32"/>
      <c r="L11" s="32"/>
      <c r="M11" s="32"/>
      <c r="N11" s="32"/>
      <c r="O11" s="32"/>
    </row>
    <row r="12" spans="1:15" ht="55.5" customHeight="1" x14ac:dyDescent="0.25">
      <c r="A12" s="29"/>
      <c r="B12" s="3" t="s">
        <v>2</v>
      </c>
      <c r="C12" s="3" t="s">
        <v>3</v>
      </c>
      <c r="D12" s="3" t="s">
        <v>4</v>
      </c>
      <c r="E12" s="3" t="s">
        <v>5</v>
      </c>
      <c r="F12" s="3" t="s">
        <v>6</v>
      </c>
      <c r="G12" s="4"/>
      <c r="H12" s="5"/>
      <c r="I12" s="5"/>
      <c r="J12" s="5"/>
      <c r="K12" s="5"/>
      <c r="L12" s="5"/>
      <c r="M12" s="5"/>
      <c r="N12" s="3" t="s">
        <v>7</v>
      </c>
      <c r="O12" s="6" t="s">
        <v>8</v>
      </c>
    </row>
    <row r="13" spans="1:15" ht="15.75" customHeigh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/>
      <c r="H13" s="8"/>
      <c r="I13" s="8"/>
      <c r="J13" s="8"/>
      <c r="K13" s="8"/>
      <c r="L13" s="8"/>
      <c r="M13" s="8"/>
      <c r="N13" s="8">
        <v>9</v>
      </c>
      <c r="O13" s="8">
        <v>10</v>
      </c>
    </row>
    <row r="14" spans="1:15" ht="25.5" hidden="1" x14ac:dyDescent="0.25">
      <c r="A14" s="9" t="s">
        <v>9</v>
      </c>
      <c r="B14" s="9" t="s">
        <v>10</v>
      </c>
      <c r="C14" s="9" t="s">
        <v>11</v>
      </c>
      <c r="D14" s="9" t="s">
        <v>12</v>
      </c>
      <c r="E14" s="9" t="s">
        <v>13</v>
      </c>
      <c r="F14" s="9" t="s">
        <v>14</v>
      </c>
      <c r="G14" s="9" t="s">
        <v>15</v>
      </c>
      <c r="H14" s="9" t="s">
        <v>15</v>
      </c>
      <c r="I14" s="9" t="s">
        <v>15</v>
      </c>
      <c r="J14" s="9" t="s">
        <v>15</v>
      </c>
      <c r="K14" s="9" t="s">
        <v>15</v>
      </c>
      <c r="L14" s="9" t="s">
        <v>15</v>
      </c>
      <c r="M14" s="9" t="s">
        <v>15</v>
      </c>
      <c r="N14" s="9" t="s">
        <v>16</v>
      </c>
      <c r="O14" s="9" t="s">
        <v>17</v>
      </c>
    </row>
    <row r="15" spans="1:15" ht="25.5" x14ac:dyDescent="0.25">
      <c r="A15" s="22" t="s">
        <v>18</v>
      </c>
      <c r="B15" s="23" t="s">
        <v>19</v>
      </c>
      <c r="C15" s="23" t="s">
        <v>20</v>
      </c>
      <c r="D15" s="23" t="s">
        <v>20</v>
      </c>
      <c r="E15" s="23" t="s">
        <v>21</v>
      </c>
      <c r="F15" s="23" t="s">
        <v>22</v>
      </c>
      <c r="G15" s="23" t="s">
        <v>22</v>
      </c>
      <c r="H15" s="24">
        <v>138929891.41999999</v>
      </c>
      <c r="I15" s="24">
        <v>0</v>
      </c>
      <c r="J15" s="24">
        <v>138929891.41999999</v>
      </c>
      <c r="K15" s="24">
        <v>0</v>
      </c>
      <c r="L15" s="24">
        <v>138929891.41999999</v>
      </c>
      <c r="M15" s="24">
        <v>0</v>
      </c>
      <c r="N15" s="24">
        <f>SUM(N16:N48)</f>
        <v>99002708.169999987</v>
      </c>
      <c r="O15" s="24">
        <f>SUM(O16:O48)</f>
        <v>91715068.299999967</v>
      </c>
    </row>
    <row r="16" spans="1:15" ht="76.5" outlineLevel="4" x14ac:dyDescent="0.25">
      <c r="A16" s="10" t="s">
        <v>121</v>
      </c>
      <c r="B16" s="11" t="s">
        <v>19</v>
      </c>
      <c r="C16" s="11" t="s">
        <v>23</v>
      </c>
      <c r="D16" s="11" t="s">
        <v>24</v>
      </c>
      <c r="E16" s="11" t="s">
        <v>25</v>
      </c>
      <c r="F16" s="11" t="s">
        <v>26</v>
      </c>
      <c r="G16" s="11" t="s">
        <v>22</v>
      </c>
      <c r="H16" s="12">
        <v>20272388.32</v>
      </c>
      <c r="I16" s="12">
        <v>0</v>
      </c>
      <c r="J16" s="12">
        <v>20272388.32</v>
      </c>
      <c r="K16" s="12">
        <v>0</v>
      </c>
      <c r="L16" s="12">
        <v>20272388.32</v>
      </c>
      <c r="M16" s="12">
        <v>0</v>
      </c>
      <c r="N16" s="12">
        <v>20272388.32</v>
      </c>
      <c r="O16" s="12">
        <v>20272388.32</v>
      </c>
    </row>
    <row r="17" spans="1:15" ht="38.25" outlineLevel="4" x14ac:dyDescent="0.25">
      <c r="A17" s="10" t="s">
        <v>122</v>
      </c>
      <c r="B17" s="11" t="s">
        <v>19</v>
      </c>
      <c r="C17" s="11" t="s">
        <v>23</v>
      </c>
      <c r="D17" s="11" t="s">
        <v>24</v>
      </c>
      <c r="E17" s="11" t="s">
        <v>25</v>
      </c>
      <c r="F17" s="11" t="s">
        <v>27</v>
      </c>
      <c r="G17" s="11" t="s">
        <v>22</v>
      </c>
      <c r="H17" s="12">
        <v>9027194.1500000004</v>
      </c>
      <c r="I17" s="12">
        <v>0</v>
      </c>
      <c r="J17" s="12">
        <v>9027194.1500000004</v>
      </c>
      <c r="K17" s="12">
        <v>0</v>
      </c>
      <c r="L17" s="12">
        <v>9027194.1500000004</v>
      </c>
      <c r="M17" s="12">
        <v>0</v>
      </c>
      <c r="N17" s="12">
        <v>10085764.15</v>
      </c>
      <c r="O17" s="12">
        <v>9298714.1500000004</v>
      </c>
    </row>
    <row r="18" spans="1:15" ht="25.5" outlineLevel="4" x14ac:dyDescent="0.25">
      <c r="A18" s="10" t="s">
        <v>123</v>
      </c>
      <c r="B18" s="11" t="s">
        <v>19</v>
      </c>
      <c r="C18" s="11" t="s">
        <v>23</v>
      </c>
      <c r="D18" s="11" t="s">
        <v>24</v>
      </c>
      <c r="E18" s="11" t="s">
        <v>25</v>
      </c>
      <c r="F18" s="11" t="s">
        <v>28</v>
      </c>
      <c r="G18" s="11" t="s">
        <v>22</v>
      </c>
      <c r="H18" s="12">
        <v>480000</v>
      </c>
      <c r="I18" s="12">
        <v>0</v>
      </c>
      <c r="J18" s="12">
        <v>480000</v>
      </c>
      <c r="K18" s="12">
        <v>0</v>
      </c>
      <c r="L18" s="12">
        <v>480000</v>
      </c>
      <c r="M18" s="12">
        <v>0</v>
      </c>
      <c r="N18" s="12">
        <v>480000</v>
      </c>
      <c r="O18" s="12">
        <v>480000</v>
      </c>
    </row>
    <row r="19" spans="1:15" ht="178.5" outlineLevel="4" x14ac:dyDescent="0.25">
      <c r="A19" s="10" t="s">
        <v>124</v>
      </c>
      <c r="B19" s="11" t="s">
        <v>19</v>
      </c>
      <c r="C19" s="11" t="s">
        <v>23</v>
      </c>
      <c r="D19" s="11" t="s">
        <v>24</v>
      </c>
      <c r="E19" s="11" t="s">
        <v>29</v>
      </c>
      <c r="F19" s="11" t="s">
        <v>26</v>
      </c>
      <c r="G19" s="11" t="s">
        <v>22</v>
      </c>
      <c r="H19" s="12">
        <v>32341.68</v>
      </c>
      <c r="I19" s="12">
        <v>0</v>
      </c>
      <c r="J19" s="12">
        <v>32341.68</v>
      </c>
      <c r="K19" s="12">
        <v>0</v>
      </c>
      <c r="L19" s="12">
        <v>32341.68</v>
      </c>
      <c r="M19" s="12">
        <v>0</v>
      </c>
      <c r="N19" s="12">
        <v>39528.720000000001</v>
      </c>
      <c r="O19" s="12">
        <v>39528.720000000001</v>
      </c>
    </row>
    <row r="20" spans="1:15" ht="140.25" outlineLevel="4" x14ac:dyDescent="0.25">
      <c r="A20" s="10" t="s">
        <v>125</v>
      </c>
      <c r="B20" s="11" t="s">
        <v>19</v>
      </c>
      <c r="C20" s="11" t="s">
        <v>23</v>
      </c>
      <c r="D20" s="11" t="s">
        <v>24</v>
      </c>
      <c r="E20" s="11" t="s">
        <v>29</v>
      </c>
      <c r="F20" s="11" t="s">
        <v>27</v>
      </c>
      <c r="G20" s="11" t="s">
        <v>22</v>
      </c>
      <c r="H20" s="12">
        <v>228073.32</v>
      </c>
      <c r="I20" s="12">
        <v>0</v>
      </c>
      <c r="J20" s="12">
        <v>228073.32</v>
      </c>
      <c r="K20" s="12">
        <v>0</v>
      </c>
      <c r="L20" s="12">
        <v>228073.32</v>
      </c>
      <c r="M20" s="12">
        <v>0</v>
      </c>
      <c r="N20" s="12">
        <v>274662.28000000003</v>
      </c>
      <c r="O20" s="12">
        <v>274662.28000000003</v>
      </c>
    </row>
    <row r="21" spans="1:15" ht="205.5" customHeight="1" outlineLevel="4" x14ac:dyDescent="0.25">
      <c r="A21" s="10" t="s">
        <v>126</v>
      </c>
      <c r="B21" s="11" t="s">
        <v>19</v>
      </c>
      <c r="C21" s="11" t="s">
        <v>23</v>
      </c>
      <c r="D21" s="11" t="s">
        <v>24</v>
      </c>
      <c r="E21" s="11" t="s">
        <v>30</v>
      </c>
      <c r="F21" s="11" t="s">
        <v>26</v>
      </c>
      <c r="G21" s="11" t="s">
        <v>22</v>
      </c>
      <c r="H21" s="12">
        <v>22441222</v>
      </c>
      <c r="I21" s="12">
        <v>0</v>
      </c>
      <c r="J21" s="12">
        <v>22441222</v>
      </c>
      <c r="K21" s="12">
        <v>0</v>
      </c>
      <c r="L21" s="12">
        <v>22441222</v>
      </c>
      <c r="M21" s="12">
        <v>0</v>
      </c>
      <c r="N21" s="12">
        <v>23478230</v>
      </c>
      <c r="O21" s="12">
        <v>23478230</v>
      </c>
    </row>
    <row r="22" spans="1:15" ht="169.5" customHeight="1" outlineLevel="4" x14ac:dyDescent="0.25">
      <c r="A22" s="10" t="s">
        <v>127</v>
      </c>
      <c r="B22" s="11" t="s">
        <v>19</v>
      </c>
      <c r="C22" s="11" t="s">
        <v>23</v>
      </c>
      <c r="D22" s="11" t="s">
        <v>24</v>
      </c>
      <c r="E22" s="11" t="s">
        <v>30</v>
      </c>
      <c r="F22" s="11" t="s">
        <v>27</v>
      </c>
      <c r="G22" s="11" t="s">
        <v>22</v>
      </c>
      <c r="H22" s="12">
        <v>176904</v>
      </c>
      <c r="I22" s="12">
        <v>0</v>
      </c>
      <c r="J22" s="12">
        <v>176904</v>
      </c>
      <c r="K22" s="12">
        <v>0</v>
      </c>
      <c r="L22" s="12">
        <v>176904</v>
      </c>
      <c r="M22" s="12">
        <v>0</v>
      </c>
      <c r="N22" s="12">
        <v>87945</v>
      </c>
      <c r="O22" s="12">
        <v>87945</v>
      </c>
    </row>
    <row r="23" spans="1:15" ht="63.75" outlineLevel="4" x14ac:dyDescent="0.25">
      <c r="A23" s="10" t="s">
        <v>128</v>
      </c>
      <c r="B23" s="11" t="s">
        <v>19</v>
      </c>
      <c r="C23" s="11" t="s">
        <v>23</v>
      </c>
      <c r="D23" s="11" t="s">
        <v>31</v>
      </c>
      <c r="E23" s="11" t="s">
        <v>32</v>
      </c>
      <c r="F23" s="11" t="s">
        <v>27</v>
      </c>
      <c r="G23" s="11" t="s">
        <v>22</v>
      </c>
      <c r="H23" s="12">
        <v>19200</v>
      </c>
      <c r="I23" s="12">
        <v>0</v>
      </c>
      <c r="J23" s="12">
        <v>19200</v>
      </c>
      <c r="K23" s="12">
        <v>0</v>
      </c>
      <c r="L23" s="12">
        <v>19200</v>
      </c>
      <c r="M23" s="12">
        <v>0</v>
      </c>
      <c r="N23" s="12">
        <v>19200</v>
      </c>
      <c r="O23" s="12">
        <v>19200</v>
      </c>
    </row>
    <row r="24" spans="1:15" ht="102" outlineLevel="4" x14ac:dyDescent="0.25">
      <c r="A24" s="10" t="s">
        <v>129</v>
      </c>
      <c r="B24" s="11" t="s">
        <v>19</v>
      </c>
      <c r="C24" s="11" t="s">
        <v>23</v>
      </c>
      <c r="D24" s="11" t="s">
        <v>31</v>
      </c>
      <c r="E24" s="11" t="s">
        <v>33</v>
      </c>
      <c r="F24" s="11" t="s">
        <v>26</v>
      </c>
      <c r="G24" s="11" t="s">
        <v>22</v>
      </c>
      <c r="H24" s="12">
        <v>7079983.5999999996</v>
      </c>
      <c r="I24" s="12">
        <v>0</v>
      </c>
      <c r="J24" s="12">
        <v>7079983.5999999996</v>
      </c>
      <c r="K24" s="12">
        <v>0</v>
      </c>
      <c r="L24" s="12">
        <v>7079983.5999999996</v>
      </c>
      <c r="M24" s="12">
        <v>0</v>
      </c>
      <c r="N24" s="12">
        <v>7079983.5999999996</v>
      </c>
      <c r="O24" s="12">
        <v>7079983.5999999996</v>
      </c>
    </row>
    <row r="25" spans="1:15" ht="76.5" outlineLevel="4" x14ac:dyDescent="0.25">
      <c r="A25" s="10" t="s">
        <v>130</v>
      </c>
      <c r="B25" s="11" t="s">
        <v>19</v>
      </c>
      <c r="C25" s="11" t="s">
        <v>23</v>
      </c>
      <c r="D25" s="11" t="s">
        <v>31</v>
      </c>
      <c r="E25" s="11" t="s">
        <v>33</v>
      </c>
      <c r="F25" s="11" t="s">
        <v>27</v>
      </c>
      <c r="G25" s="11" t="s">
        <v>22</v>
      </c>
      <c r="H25" s="12">
        <v>3563500</v>
      </c>
      <c r="I25" s="12">
        <v>0</v>
      </c>
      <c r="J25" s="12">
        <v>3563500</v>
      </c>
      <c r="K25" s="12">
        <v>0</v>
      </c>
      <c r="L25" s="12">
        <v>3563500</v>
      </c>
      <c r="M25" s="12">
        <v>0</v>
      </c>
      <c r="N25" s="12">
        <v>6340745</v>
      </c>
      <c r="O25" s="12">
        <v>5659695</v>
      </c>
    </row>
    <row r="26" spans="1:15" ht="52.5" customHeight="1" outlineLevel="4" x14ac:dyDescent="0.25">
      <c r="A26" s="10" t="s">
        <v>131</v>
      </c>
      <c r="B26" s="11" t="s">
        <v>19</v>
      </c>
      <c r="C26" s="11" t="s">
        <v>23</v>
      </c>
      <c r="D26" s="11" t="s">
        <v>31</v>
      </c>
      <c r="E26" s="11" t="s">
        <v>33</v>
      </c>
      <c r="F26" s="11" t="s">
        <v>28</v>
      </c>
      <c r="G26" s="11" t="s">
        <v>22</v>
      </c>
      <c r="H26" s="12">
        <v>763500</v>
      </c>
      <c r="I26" s="12">
        <v>0</v>
      </c>
      <c r="J26" s="12">
        <v>763500</v>
      </c>
      <c r="K26" s="12">
        <v>0</v>
      </c>
      <c r="L26" s="12">
        <v>763500</v>
      </c>
      <c r="M26" s="12">
        <v>0</v>
      </c>
      <c r="N26" s="12">
        <v>763500</v>
      </c>
      <c r="O26" s="12">
        <v>763500</v>
      </c>
    </row>
    <row r="27" spans="1:15" ht="142.5" customHeight="1" outlineLevel="4" x14ac:dyDescent="0.25">
      <c r="A27" s="10" t="s">
        <v>132</v>
      </c>
      <c r="B27" s="11" t="s">
        <v>19</v>
      </c>
      <c r="C27" s="11" t="s">
        <v>23</v>
      </c>
      <c r="D27" s="11" t="s">
        <v>31</v>
      </c>
      <c r="E27" s="11" t="s">
        <v>34</v>
      </c>
      <c r="F27" s="11" t="s">
        <v>26</v>
      </c>
      <c r="G27" s="11" t="s">
        <v>22</v>
      </c>
      <c r="H27" s="12">
        <v>5077800</v>
      </c>
      <c r="I27" s="12">
        <v>0</v>
      </c>
      <c r="J27" s="12">
        <v>5077800</v>
      </c>
      <c r="K27" s="12">
        <v>0</v>
      </c>
      <c r="L27" s="12">
        <v>5077800</v>
      </c>
      <c r="M27" s="12">
        <v>0</v>
      </c>
      <c r="N27" s="12">
        <v>5077800</v>
      </c>
      <c r="O27" s="12">
        <v>0</v>
      </c>
    </row>
    <row r="28" spans="1:15" ht="38.25" outlineLevel="4" x14ac:dyDescent="0.25">
      <c r="A28" s="10" t="s">
        <v>133</v>
      </c>
      <c r="B28" s="11" t="s">
        <v>19</v>
      </c>
      <c r="C28" s="11" t="s">
        <v>23</v>
      </c>
      <c r="D28" s="11" t="s">
        <v>31</v>
      </c>
      <c r="E28" s="11" t="s">
        <v>35</v>
      </c>
      <c r="F28" s="11" t="s">
        <v>27</v>
      </c>
      <c r="G28" s="11" t="s">
        <v>22</v>
      </c>
      <c r="H28" s="12">
        <v>1024600</v>
      </c>
      <c r="I28" s="12">
        <v>0</v>
      </c>
      <c r="J28" s="12">
        <v>1024600</v>
      </c>
      <c r="K28" s="12">
        <v>0</v>
      </c>
      <c r="L28" s="12">
        <v>1024600</v>
      </c>
      <c r="M28" s="12">
        <v>0</v>
      </c>
      <c r="N28" s="12">
        <v>1024600</v>
      </c>
      <c r="O28" s="12">
        <v>1024600</v>
      </c>
    </row>
    <row r="29" spans="1:15" ht="65.25" customHeight="1" outlineLevel="4" x14ac:dyDescent="0.25">
      <c r="A29" s="10" t="s">
        <v>134</v>
      </c>
      <c r="B29" s="11" t="s">
        <v>19</v>
      </c>
      <c r="C29" s="11" t="s">
        <v>23</v>
      </c>
      <c r="D29" s="11" t="s">
        <v>36</v>
      </c>
      <c r="E29" s="11" t="s">
        <v>37</v>
      </c>
      <c r="F29" s="11" t="s">
        <v>38</v>
      </c>
      <c r="G29" s="11" t="s">
        <v>22</v>
      </c>
      <c r="H29" s="12">
        <v>7600071.0800000001</v>
      </c>
      <c r="I29" s="12">
        <v>0</v>
      </c>
      <c r="J29" s="12">
        <v>7600071.0800000001</v>
      </c>
      <c r="K29" s="12">
        <v>0</v>
      </c>
      <c r="L29" s="12">
        <v>7600071.0800000001</v>
      </c>
      <c r="M29" s="12">
        <v>0</v>
      </c>
      <c r="N29" s="12">
        <v>7645321.0800000001</v>
      </c>
      <c r="O29" s="12">
        <v>7633321.0800000001</v>
      </c>
    </row>
    <row r="30" spans="1:15" ht="77.25" customHeight="1" outlineLevel="4" x14ac:dyDescent="0.25">
      <c r="A30" s="10" t="s">
        <v>135</v>
      </c>
      <c r="B30" s="11" t="s">
        <v>19</v>
      </c>
      <c r="C30" s="11" t="s">
        <v>23</v>
      </c>
      <c r="D30" s="11" t="s">
        <v>36</v>
      </c>
      <c r="E30" s="11" t="s">
        <v>39</v>
      </c>
      <c r="F30" s="11" t="s">
        <v>38</v>
      </c>
      <c r="G30" s="11" t="s">
        <v>22</v>
      </c>
      <c r="H30" s="12">
        <v>2743594.67</v>
      </c>
      <c r="I30" s="12">
        <v>0</v>
      </c>
      <c r="J30" s="12">
        <v>2743594.67</v>
      </c>
      <c r="K30" s="12">
        <v>0</v>
      </c>
      <c r="L30" s="12">
        <v>2743594.67</v>
      </c>
      <c r="M30" s="12">
        <v>0</v>
      </c>
      <c r="N30" s="12">
        <v>2757664.67</v>
      </c>
      <c r="O30" s="12">
        <v>2757664.67</v>
      </c>
    </row>
    <row r="31" spans="1:15" ht="38.25" outlineLevel="4" x14ac:dyDescent="0.25">
      <c r="A31" s="10" t="s">
        <v>136</v>
      </c>
      <c r="B31" s="11" t="s">
        <v>19</v>
      </c>
      <c r="C31" s="11" t="s">
        <v>23</v>
      </c>
      <c r="D31" s="11" t="s">
        <v>23</v>
      </c>
      <c r="E31" s="11" t="s">
        <v>43</v>
      </c>
      <c r="F31" s="11" t="s">
        <v>27</v>
      </c>
      <c r="G31" s="11" t="s">
        <v>22</v>
      </c>
      <c r="H31" s="12">
        <v>283000</v>
      </c>
      <c r="I31" s="12">
        <v>0</v>
      </c>
      <c r="J31" s="12">
        <v>283000</v>
      </c>
      <c r="K31" s="12">
        <v>0</v>
      </c>
      <c r="L31" s="12">
        <v>283000</v>
      </c>
      <c r="M31" s="12">
        <v>0</v>
      </c>
      <c r="N31" s="12">
        <v>283000</v>
      </c>
      <c r="O31" s="12">
        <v>283000</v>
      </c>
    </row>
    <row r="32" spans="1:15" ht="39" customHeight="1" outlineLevel="4" x14ac:dyDescent="0.25">
      <c r="A32" s="10" t="s">
        <v>137</v>
      </c>
      <c r="B32" s="11" t="s">
        <v>19</v>
      </c>
      <c r="C32" s="11" t="s">
        <v>23</v>
      </c>
      <c r="D32" s="11" t="s">
        <v>23</v>
      </c>
      <c r="E32" s="11" t="s">
        <v>44</v>
      </c>
      <c r="F32" s="11" t="s">
        <v>27</v>
      </c>
      <c r="G32" s="11" t="s">
        <v>22</v>
      </c>
      <c r="H32" s="12">
        <v>94900</v>
      </c>
      <c r="I32" s="12">
        <v>0</v>
      </c>
      <c r="J32" s="12">
        <v>94900</v>
      </c>
      <c r="K32" s="12">
        <v>0</v>
      </c>
      <c r="L32" s="12">
        <v>94900</v>
      </c>
      <c r="M32" s="12">
        <v>0</v>
      </c>
      <c r="N32" s="12">
        <v>94900</v>
      </c>
      <c r="O32" s="12">
        <v>94900</v>
      </c>
    </row>
    <row r="33" spans="1:16" ht="76.5" outlineLevel="4" x14ac:dyDescent="0.25">
      <c r="A33" s="10" t="s">
        <v>138</v>
      </c>
      <c r="B33" s="11" t="s">
        <v>19</v>
      </c>
      <c r="C33" s="11" t="s">
        <v>23</v>
      </c>
      <c r="D33" s="11" t="s">
        <v>23</v>
      </c>
      <c r="E33" s="11" t="s">
        <v>45</v>
      </c>
      <c r="F33" s="11" t="s">
        <v>27</v>
      </c>
      <c r="G33" s="11" t="s">
        <v>22</v>
      </c>
      <c r="H33" s="12">
        <v>25410</v>
      </c>
      <c r="I33" s="12">
        <v>0</v>
      </c>
      <c r="J33" s="12">
        <v>25410</v>
      </c>
      <c r="K33" s="12">
        <v>0</v>
      </c>
      <c r="L33" s="12">
        <v>25410</v>
      </c>
      <c r="M33" s="12">
        <v>0</v>
      </c>
      <c r="N33" s="12">
        <v>25410</v>
      </c>
      <c r="O33" s="12">
        <v>25410</v>
      </c>
    </row>
    <row r="34" spans="1:16" ht="63.75" outlineLevel="4" x14ac:dyDescent="0.25">
      <c r="A34" s="10" t="s">
        <v>139</v>
      </c>
      <c r="B34" s="11" t="s">
        <v>19</v>
      </c>
      <c r="C34" s="11" t="s">
        <v>23</v>
      </c>
      <c r="D34" s="11" t="s">
        <v>23</v>
      </c>
      <c r="E34" s="11" t="s">
        <v>46</v>
      </c>
      <c r="F34" s="11" t="s">
        <v>27</v>
      </c>
      <c r="G34" s="11" t="s">
        <v>22</v>
      </c>
      <c r="H34" s="12">
        <v>411642</v>
      </c>
      <c r="I34" s="12">
        <v>0</v>
      </c>
      <c r="J34" s="12">
        <v>411642</v>
      </c>
      <c r="K34" s="12">
        <v>0</v>
      </c>
      <c r="L34" s="12">
        <v>411642</v>
      </c>
      <c r="M34" s="12">
        <v>0</v>
      </c>
      <c r="N34" s="12">
        <v>411642</v>
      </c>
      <c r="O34" s="12">
        <v>411642</v>
      </c>
    </row>
    <row r="35" spans="1:16" ht="76.5" outlineLevel="4" x14ac:dyDescent="0.25">
      <c r="A35" s="10" t="s">
        <v>140</v>
      </c>
      <c r="B35" s="11" t="s">
        <v>19</v>
      </c>
      <c r="C35" s="11" t="s">
        <v>23</v>
      </c>
      <c r="D35" s="11" t="s">
        <v>23</v>
      </c>
      <c r="E35" s="11" t="s">
        <v>47</v>
      </c>
      <c r="F35" s="11" t="s">
        <v>38</v>
      </c>
      <c r="G35" s="11" t="s">
        <v>22</v>
      </c>
      <c r="H35" s="12">
        <v>103600</v>
      </c>
      <c r="I35" s="12">
        <v>0</v>
      </c>
      <c r="J35" s="12">
        <v>103600</v>
      </c>
      <c r="K35" s="12">
        <v>0</v>
      </c>
      <c r="L35" s="12">
        <v>103600</v>
      </c>
      <c r="M35" s="12">
        <v>0</v>
      </c>
      <c r="N35" s="12">
        <v>103600</v>
      </c>
      <c r="O35" s="12">
        <v>103600</v>
      </c>
    </row>
    <row r="36" spans="1:16" ht="102" outlineLevel="4" x14ac:dyDescent="0.25">
      <c r="A36" s="10" t="s">
        <v>141</v>
      </c>
      <c r="B36" s="11" t="s">
        <v>19</v>
      </c>
      <c r="C36" s="11" t="s">
        <v>23</v>
      </c>
      <c r="D36" s="11" t="s">
        <v>48</v>
      </c>
      <c r="E36" s="11" t="s">
        <v>49</v>
      </c>
      <c r="F36" s="11" t="s">
        <v>26</v>
      </c>
      <c r="G36" s="11" t="s">
        <v>22</v>
      </c>
      <c r="H36" s="12">
        <v>1764912.35</v>
      </c>
      <c r="I36" s="12">
        <v>0</v>
      </c>
      <c r="J36" s="12">
        <v>1764912.35</v>
      </c>
      <c r="K36" s="12">
        <v>0</v>
      </c>
      <c r="L36" s="12">
        <v>1764912.35</v>
      </c>
      <c r="M36" s="12">
        <v>0</v>
      </c>
      <c r="N36" s="12">
        <v>1764912.35</v>
      </c>
      <c r="O36" s="12">
        <v>1764912.35</v>
      </c>
      <c r="P36" s="25"/>
    </row>
    <row r="37" spans="1:16" ht="63.75" outlineLevel="4" x14ac:dyDescent="0.25">
      <c r="A37" s="10" t="s">
        <v>142</v>
      </c>
      <c r="B37" s="11" t="s">
        <v>19</v>
      </c>
      <c r="C37" s="11" t="s">
        <v>23</v>
      </c>
      <c r="D37" s="11" t="s">
        <v>48</v>
      </c>
      <c r="E37" s="11" t="s">
        <v>49</v>
      </c>
      <c r="F37" s="11" t="s">
        <v>27</v>
      </c>
      <c r="G37" s="11" t="s">
        <v>22</v>
      </c>
      <c r="H37" s="12">
        <v>33000</v>
      </c>
      <c r="I37" s="12">
        <v>0</v>
      </c>
      <c r="J37" s="12">
        <v>33000</v>
      </c>
      <c r="K37" s="12">
        <v>0</v>
      </c>
      <c r="L37" s="12">
        <v>33000</v>
      </c>
      <c r="M37" s="12">
        <v>0</v>
      </c>
      <c r="N37" s="12">
        <v>33000</v>
      </c>
      <c r="O37" s="12">
        <v>33000</v>
      </c>
    </row>
    <row r="38" spans="1:16" ht="51" outlineLevel="4" x14ac:dyDescent="0.25">
      <c r="A38" s="10" t="s">
        <v>143</v>
      </c>
      <c r="B38" s="11" t="s">
        <v>19</v>
      </c>
      <c r="C38" s="11" t="s">
        <v>23</v>
      </c>
      <c r="D38" s="11" t="s">
        <v>48</v>
      </c>
      <c r="E38" s="11" t="s">
        <v>49</v>
      </c>
      <c r="F38" s="11" t="s">
        <v>28</v>
      </c>
      <c r="G38" s="11" t="s">
        <v>22</v>
      </c>
      <c r="H38" s="12">
        <v>9000</v>
      </c>
      <c r="I38" s="12">
        <v>0</v>
      </c>
      <c r="J38" s="12">
        <v>9000</v>
      </c>
      <c r="K38" s="12">
        <v>0</v>
      </c>
      <c r="L38" s="12">
        <v>9000</v>
      </c>
      <c r="M38" s="12">
        <v>0</v>
      </c>
      <c r="N38" s="12">
        <v>9000</v>
      </c>
      <c r="O38" s="12">
        <v>9000</v>
      </c>
    </row>
    <row r="39" spans="1:16" ht="89.25" outlineLevel="4" x14ac:dyDescent="0.25">
      <c r="A39" s="10" t="s">
        <v>144</v>
      </c>
      <c r="B39" s="11" t="s">
        <v>19</v>
      </c>
      <c r="C39" s="11" t="s">
        <v>23</v>
      </c>
      <c r="D39" s="11" t="s">
        <v>48</v>
      </c>
      <c r="E39" s="11" t="s">
        <v>41</v>
      </c>
      <c r="F39" s="11" t="s">
        <v>26</v>
      </c>
      <c r="G39" s="11" t="s">
        <v>22</v>
      </c>
      <c r="H39" s="12">
        <v>5918186.1200000001</v>
      </c>
      <c r="I39" s="12">
        <v>0</v>
      </c>
      <c r="J39" s="12">
        <v>5918186.1200000001</v>
      </c>
      <c r="K39" s="12">
        <v>0</v>
      </c>
      <c r="L39" s="12">
        <v>5918186.1200000001</v>
      </c>
      <c r="M39" s="12">
        <v>0</v>
      </c>
      <c r="N39" s="12">
        <v>5918186.1200000001</v>
      </c>
      <c r="O39" s="12">
        <v>5437046.8499999996</v>
      </c>
    </row>
    <row r="40" spans="1:16" ht="51" outlineLevel="4" x14ac:dyDescent="0.25">
      <c r="A40" s="10" t="s">
        <v>145</v>
      </c>
      <c r="B40" s="11" t="s">
        <v>19</v>
      </c>
      <c r="C40" s="11" t="s">
        <v>23</v>
      </c>
      <c r="D40" s="11" t="s">
        <v>48</v>
      </c>
      <c r="E40" s="11" t="s">
        <v>41</v>
      </c>
      <c r="F40" s="11" t="s">
        <v>27</v>
      </c>
      <c r="G40" s="11" t="s">
        <v>22</v>
      </c>
      <c r="H40" s="12">
        <v>802880</v>
      </c>
      <c r="I40" s="12">
        <v>0</v>
      </c>
      <c r="J40" s="12">
        <v>802880</v>
      </c>
      <c r="K40" s="12">
        <v>0</v>
      </c>
      <c r="L40" s="12">
        <v>802880</v>
      </c>
      <c r="M40" s="12">
        <v>0</v>
      </c>
      <c r="N40" s="12">
        <v>1112880</v>
      </c>
      <c r="O40" s="12">
        <v>1007230</v>
      </c>
    </row>
    <row r="41" spans="1:16" ht="38.25" outlineLevel="4" x14ac:dyDescent="0.25">
      <c r="A41" s="10" t="s">
        <v>146</v>
      </c>
      <c r="B41" s="11" t="s">
        <v>19</v>
      </c>
      <c r="C41" s="11" t="s">
        <v>23</v>
      </c>
      <c r="D41" s="11" t="s">
        <v>48</v>
      </c>
      <c r="E41" s="11" t="s">
        <v>41</v>
      </c>
      <c r="F41" s="11" t="s">
        <v>28</v>
      </c>
      <c r="G41" s="11" t="s">
        <v>22</v>
      </c>
      <c r="H41" s="12">
        <v>58800</v>
      </c>
      <c r="I41" s="12">
        <v>0</v>
      </c>
      <c r="J41" s="12">
        <v>58800</v>
      </c>
      <c r="K41" s="12">
        <v>0</v>
      </c>
      <c r="L41" s="12">
        <v>58800</v>
      </c>
      <c r="M41" s="12">
        <v>0</v>
      </c>
      <c r="N41" s="12">
        <v>58800</v>
      </c>
      <c r="O41" s="12">
        <v>58800</v>
      </c>
    </row>
    <row r="42" spans="1:16" ht="89.25" outlineLevel="4" x14ac:dyDescent="0.25">
      <c r="A42" s="10" t="s">
        <v>147</v>
      </c>
      <c r="B42" s="11" t="s">
        <v>19</v>
      </c>
      <c r="C42" s="11" t="s">
        <v>23</v>
      </c>
      <c r="D42" s="11" t="s">
        <v>48</v>
      </c>
      <c r="E42" s="11" t="s">
        <v>42</v>
      </c>
      <c r="F42" s="11" t="s">
        <v>26</v>
      </c>
      <c r="G42" s="11" t="s">
        <v>22</v>
      </c>
      <c r="H42" s="12">
        <v>1836769.94</v>
      </c>
      <c r="I42" s="12">
        <v>0</v>
      </c>
      <c r="J42" s="12">
        <v>1836769.94</v>
      </c>
      <c r="K42" s="12">
        <v>0</v>
      </c>
      <c r="L42" s="12">
        <v>1836769.94</v>
      </c>
      <c r="M42" s="12">
        <v>0</v>
      </c>
      <c r="N42" s="12">
        <v>1836769.94</v>
      </c>
      <c r="O42" s="12">
        <v>1836769.94</v>
      </c>
    </row>
    <row r="43" spans="1:16" ht="51" outlineLevel="4" x14ac:dyDescent="0.25">
      <c r="A43" s="10" t="s">
        <v>148</v>
      </c>
      <c r="B43" s="11" t="s">
        <v>19</v>
      </c>
      <c r="C43" s="11" t="s">
        <v>23</v>
      </c>
      <c r="D43" s="11" t="s">
        <v>48</v>
      </c>
      <c r="E43" s="11" t="s">
        <v>42</v>
      </c>
      <c r="F43" s="11" t="s">
        <v>27</v>
      </c>
      <c r="G43" s="11" t="s">
        <v>22</v>
      </c>
      <c r="H43" s="12">
        <v>469945.84</v>
      </c>
      <c r="I43" s="12">
        <v>0</v>
      </c>
      <c r="J43" s="12">
        <v>469945.84</v>
      </c>
      <c r="K43" s="12">
        <v>0</v>
      </c>
      <c r="L43" s="12">
        <v>469945.84</v>
      </c>
      <c r="M43" s="12">
        <v>0</v>
      </c>
      <c r="N43" s="12">
        <v>894935.79</v>
      </c>
      <c r="O43" s="12">
        <v>751985.19</v>
      </c>
    </row>
    <row r="44" spans="1:16" ht="38.25" outlineLevel="4" x14ac:dyDescent="0.25">
      <c r="A44" s="10" t="s">
        <v>149</v>
      </c>
      <c r="B44" s="11" t="s">
        <v>19</v>
      </c>
      <c r="C44" s="11" t="s">
        <v>23</v>
      </c>
      <c r="D44" s="11" t="s">
        <v>48</v>
      </c>
      <c r="E44" s="11" t="s">
        <v>42</v>
      </c>
      <c r="F44" s="11" t="s">
        <v>28</v>
      </c>
      <c r="G44" s="11" t="s">
        <v>22</v>
      </c>
      <c r="H44" s="12">
        <v>5000</v>
      </c>
      <c r="I44" s="12">
        <v>0</v>
      </c>
      <c r="J44" s="12">
        <v>5000</v>
      </c>
      <c r="K44" s="12">
        <v>0</v>
      </c>
      <c r="L44" s="12">
        <v>5000</v>
      </c>
      <c r="M44" s="12">
        <v>0</v>
      </c>
      <c r="N44" s="12">
        <v>5000</v>
      </c>
      <c r="O44" s="12">
        <v>5000</v>
      </c>
    </row>
    <row r="45" spans="1:16" ht="51" outlineLevel="4" x14ac:dyDescent="0.25">
      <c r="A45" s="10" t="s">
        <v>150</v>
      </c>
      <c r="B45" s="11" t="s">
        <v>19</v>
      </c>
      <c r="C45" s="11" t="s">
        <v>23</v>
      </c>
      <c r="D45" s="11" t="s">
        <v>48</v>
      </c>
      <c r="E45" s="11" t="s">
        <v>50</v>
      </c>
      <c r="F45" s="11" t="s">
        <v>27</v>
      </c>
      <c r="G45" s="11" t="s">
        <v>22</v>
      </c>
      <c r="H45" s="12">
        <v>50000</v>
      </c>
      <c r="I45" s="12">
        <v>0</v>
      </c>
      <c r="J45" s="12">
        <v>50000</v>
      </c>
      <c r="K45" s="12">
        <v>0</v>
      </c>
      <c r="L45" s="12">
        <v>50000</v>
      </c>
      <c r="M45" s="12">
        <v>0</v>
      </c>
      <c r="N45" s="12">
        <v>50000</v>
      </c>
      <c r="O45" s="12">
        <v>50000</v>
      </c>
    </row>
    <row r="46" spans="1:16" ht="102" outlineLevel="4" x14ac:dyDescent="0.25">
      <c r="A46" s="10" t="s">
        <v>151</v>
      </c>
      <c r="B46" s="11" t="s">
        <v>19</v>
      </c>
      <c r="C46" s="11" t="s">
        <v>51</v>
      </c>
      <c r="D46" s="11" t="s">
        <v>52</v>
      </c>
      <c r="E46" s="11" t="s">
        <v>53</v>
      </c>
      <c r="F46" s="11" t="s">
        <v>27</v>
      </c>
      <c r="G46" s="11" t="s">
        <v>22</v>
      </c>
      <c r="H46" s="12">
        <v>10853.95</v>
      </c>
      <c r="I46" s="12">
        <v>0</v>
      </c>
      <c r="J46" s="12">
        <v>10853.95</v>
      </c>
      <c r="K46" s="12">
        <v>0</v>
      </c>
      <c r="L46" s="12">
        <v>10853.95</v>
      </c>
      <c r="M46" s="12">
        <v>0</v>
      </c>
      <c r="N46" s="12">
        <v>11430.69</v>
      </c>
      <c r="O46" s="12">
        <v>11430.69</v>
      </c>
    </row>
    <row r="47" spans="1:16" ht="90" customHeight="1" outlineLevel="4" x14ac:dyDescent="0.25">
      <c r="A47" s="10" t="s">
        <v>152</v>
      </c>
      <c r="B47" s="11" t="s">
        <v>19</v>
      </c>
      <c r="C47" s="11" t="s">
        <v>51</v>
      </c>
      <c r="D47" s="11" t="s">
        <v>52</v>
      </c>
      <c r="E47" s="11" t="s">
        <v>53</v>
      </c>
      <c r="F47" s="11" t="s">
        <v>54</v>
      </c>
      <c r="G47" s="11" t="s">
        <v>22</v>
      </c>
      <c r="H47" s="12">
        <v>723596.5</v>
      </c>
      <c r="I47" s="12">
        <v>0</v>
      </c>
      <c r="J47" s="12">
        <v>723596.5</v>
      </c>
      <c r="K47" s="12">
        <v>0</v>
      </c>
      <c r="L47" s="12">
        <v>723596.5</v>
      </c>
      <c r="M47" s="12">
        <v>0</v>
      </c>
      <c r="N47" s="12">
        <v>762046.25</v>
      </c>
      <c r="O47" s="12">
        <v>762046.25</v>
      </c>
    </row>
    <row r="48" spans="1:16" ht="77.25" customHeight="1" outlineLevel="4" x14ac:dyDescent="0.25">
      <c r="A48" s="10" t="s">
        <v>135</v>
      </c>
      <c r="B48" s="11" t="s">
        <v>19</v>
      </c>
      <c r="C48" s="11" t="s">
        <v>55</v>
      </c>
      <c r="D48" s="11" t="s">
        <v>31</v>
      </c>
      <c r="E48" s="11" t="s">
        <v>39</v>
      </c>
      <c r="F48" s="11" t="s">
        <v>38</v>
      </c>
      <c r="G48" s="11" t="s">
        <v>22</v>
      </c>
      <c r="H48" s="12">
        <v>199862.21</v>
      </c>
      <c r="I48" s="12">
        <v>0</v>
      </c>
      <c r="J48" s="12">
        <v>199862.21</v>
      </c>
      <c r="K48" s="12">
        <v>0</v>
      </c>
      <c r="L48" s="12">
        <v>199862.21</v>
      </c>
      <c r="M48" s="12">
        <v>0</v>
      </c>
      <c r="N48" s="12">
        <v>199862.21</v>
      </c>
      <c r="O48" s="12">
        <v>199862.21</v>
      </c>
    </row>
    <row r="49" spans="1:16" ht="51" outlineLevel="4" x14ac:dyDescent="0.25">
      <c r="A49" s="22" t="s">
        <v>200</v>
      </c>
      <c r="B49" s="23" t="s">
        <v>201</v>
      </c>
      <c r="C49" s="23" t="s">
        <v>20</v>
      </c>
      <c r="D49" s="23" t="s">
        <v>20</v>
      </c>
      <c r="E49" s="23" t="s">
        <v>21</v>
      </c>
      <c r="F49" s="23" t="s">
        <v>22</v>
      </c>
      <c r="G49" s="23" t="s">
        <v>22</v>
      </c>
      <c r="H49" s="23"/>
      <c r="I49" s="23"/>
      <c r="J49" s="23"/>
      <c r="K49" s="23"/>
      <c r="L49" s="24">
        <f>SUM(L50:L59)</f>
        <v>529149943.31</v>
      </c>
      <c r="M49" s="12"/>
      <c r="N49" s="24">
        <f>SUM(N50:N53)</f>
        <v>5058059.87</v>
      </c>
      <c r="O49" s="24">
        <f>SUM(O50:O53)</f>
        <v>5058059.87</v>
      </c>
    </row>
    <row r="50" spans="1:16" ht="51" outlineLevel="4" x14ac:dyDescent="0.25">
      <c r="A50" s="10" t="s">
        <v>202</v>
      </c>
      <c r="B50" s="11" t="s">
        <v>201</v>
      </c>
      <c r="C50" s="11" t="s">
        <v>24</v>
      </c>
      <c r="D50" s="11" t="s">
        <v>67</v>
      </c>
      <c r="E50" s="11" t="s">
        <v>68</v>
      </c>
      <c r="F50" s="11" t="s">
        <v>27</v>
      </c>
      <c r="G50" s="11"/>
      <c r="H50" s="12"/>
      <c r="I50" s="12"/>
      <c r="J50" s="12"/>
      <c r="K50" s="12"/>
      <c r="L50" s="12"/>
      <c r="M50" s="12"/>
      <c r="N50" s="12">
        <v>1778645.87</v>
      </c>
      <c r="O50" s="12">
        <v>1778645.87</v>
      </c>
    </row>
    <row r="51" spans="1:16" ht="76.5" outlineLevel="4" x14ac:dyDescent="0.25">
      <c r="A51" s="10" t="s">
        <v>203</v>
      </c>
      <c r="B51" s="11" t="s">
        <v>201</v>
      </c>
      <c r="C51" s="11" t="s">
        <v>52</v>
      </c>
      <c r="D51" s="11" t="s">
        <v>40</v>
      </c>
      <c r="E51" s="11" t="s">
        <v>75</v>
      </c>
      <c r="F51" s="11" t="s">
        <v>27</v>
      </c>
      <c r="G51" s="11"/>
      <c r="H51" s="12"/>
      <c r="I51" s="12"/>
      <c r="J51" s="12"/>
      <c r="K51" s="12"/>
      <c r="L51" s="12"/>
      <c r="M51" s="12"/>
      <c r="N51" s="12">
        <v>12814</v>
      </c>
      <c r="O51" s="12">
        <v>12814</v>
      </c>
    </row>
    <row r="52" spans="1:16" ht="51" outlineLevel="4" x14ac:dyDescent="0.25">
      <c r="A52" s="10" t="s">
        <v>202</v>
      </c>
      <c r="B52" s="11" t="s">
        <v>201</v>
      </c>
      <c r="C52" s="11" t="s">
        <v>52</v>
      </c>
      <c r="D52" s="11" t="s">
        <v>65</v>
      </c>
      <c r="E52" s="11" t="s">
        <v>68</v>
      </c>
      <c r="F52" s="11" t="s">
        <v>27</v>
      </c>
      <c r="G52" s="11"/>
      <c r="H52" s="12"/>
      <c r="I52" s="12"/>
      <c r="J52" s="12"/>
      <c r="K52" s="12"/>
      <c r="L52" s="12"/>
      <c r="M52" s="12"/>
      <c r="N52" s="12">
        <v>58000</v>
      </c>
      <c r="O52" s="12">
        <v>58000</v>
      </c>
    </row>
    <row r="53" spans="1:16" ht="89.25" outlineLevel="4" x14ac:dyDescent="0.25">
      <c r="A53" s="10" t="s">
        <v>204</v>
      </c>
      <c r="B53" s="11" t="s">
        <v>201</v>
      </c>
      <c r="C53" s="11" t="s">
        <v>52</v>
      </c>
      <c r="D53" s="11" t="s">
        <v>86</v>
      </c>
      <c r="E53" s="11" t="s">
        <v>59</v>
      </c>
      <c r="F53" s="11" t="s">
        <v>26</v>
      </c>
      <c r="G53" s="11"/>
      <c r="H53" s="12"/>
      <c r="I53" s="12"/>
      <c r="J53" s="12"/>
      <c r="K53" s="12"/>
      <c r="L53" s="12"/>
      <c r="M53" s="12"/>
      <c r="N53" s="12">
        <v>3208600</v>
      </c>
      <c r="O53" s="12">
        <v>3208600</v>
      </c>
    </row>
    <row r="54" spans="1:16" ht="25.5" x14ac:dyDescent="0.25">
      <c r="A54" s="22" t="s">
        <v>56</v>
      </c>
      <c r="B54" s="23" t="s">
        <v>57</v>
      </c>
      <c r="C54" s="23" t="s">
        <v>20</v>
      </c>
      <c r="D54" s="23" t="s">
        <v>20</v>
      </c>
      <c r="E54" s="23" t="s">
        <v>21</v>
      </c>
      <c r="F54" s="23" t="s">
        <v>22</v>
      </c>
      <c r="G54" s="23" t="s">
        <v>22</v>
      </c>
      <c r="H54" s="24">
        <v>514673279.50999999</v>
      </c>
      <c r="I54" s="24">
        <v>0</v>
      </c>
      <c r="J54" s="24">
        <v>514673279.50999999</v>
      </c>
      <c r="K54" s="24">
        <v>0</v>
      </c>
      <c r="L54" s="24">
        <v>514673279.50999999</v>
      </c>
      <c r="M54" s="24">
        <v>0</v>
      </c>
      <c r="N54" s="24">
        <f>SUM(N55:N88)</f>
        <v>109659745.69</v>
      </c>
      <c r="O54" s="24">
        <f>SUM(O55:O88)</f>
        <v>67738452.5</v>
      </c>
    </row>
    <row r="55" spans="1:16" ht="76.5" outlineLevel="4" x14ac:dyDescent="0.25">
      <c r="A55" s="10" t="s">
        <v>153</v>
      </c>
      <c r="B55" s="11" t="s">
        <v>57</v>
      </c>
      <c r="C55" s="11" t="s">
        <v>24</v>
      </c>
      <c r="D55" s="11" t="s">
        <v>31</v>
      </c>
      <c r="E55" s="11" t="s">
        <v>58</v>
      </c>
      <c r="F55" s="11" t="s">
        <v>26</v>
      </c>
      <c r="G55" s="11" t="s">
        <v>22</v>
      </c>
      <c r="H55" s="12">
        <v>1194060</v>
      </c>
      <c r="I55" s="12">
        <v>0</v>
      </c>
      <c r="J55" s="12">
        <v>1194060</v>
      </c>
      <c r="K55" s="12">
        <v>0</v>
      </c>
      <c r="L55" s="12">
        <v>1194060</v>
      </c>
      <c r="M55" s="12">
        <v>0</v>
      </c>
      <c r="N55" s="12">
        <v>1194060</v>
      </c>
      <c r="O55" s="12">
        <v>796040</v>
      </c>
      <c r="P55" s="25"/>
    </row>
    <row r="56" spans="1:16" ht="89.25" outlineLevel="4" x14ac:dyDescent="0.25">
      <c r="A56" s="10" t="s">
        <v>154</v>
      </c>
      <c r="B56" s="11" t="s">
        <v>57</v>
      </c>
      <c r="C56" s="11" t="s">
        <v>24</v>
      </c>
      <c r="D56" s="11" t="s">
        <v>52</v>
      </c>
      <c r="E56" s="11" t="s">
        <v>59</v>
      </c>
      <c r="F56" s="11" t="s">
        <v>26</v>
      </c>
      <c r="G56" s="11" t="s">
        <v>22</v>
      </c>
      <c r="H56" s="12">
        <v>13000000</v>
      </c>
      <c r="I56" s="12">
        <v>0</v>
      </c>
      <c r="J56" s="12">
        <v>13000000</v>
      </c>
      <c r="K56" s="12">
        <v>0</v>
      </c>
      <c r="L56" s="12">
        <v>13000000</v>
      </c>
      <c r="M56" s="12">
        <v>0</v>
      </c>
      <c r="N56" s="12">
        <v>9241400</v>
      </c>
      <c r="O56" s="12">
        <v>5091400</v>
      </c>
      <c r="P56" s="25"/>
    </row>
    <row r="57" spans="1:16" ht="51" outlineLevel="4" x14ac:dyDescent="0.25">
      <c r="A57" s="10" t="s">
        <v>155</v>
      </c>
      <c r="B57" s="11" t="s">
        <v>57</v>
      </c>
      <c r="C57" s="11" t="s">
        <v>24</v>
      </c>
      <c r="D57" s="11" t="s">
        <v>52</v>
      </c>
      <c r="E57" s="11" t="s">
        <v>59</v>
      </c>
      <c r="F57" s="11" t="s">
        <v>27</v>
      </c>
      <c r="G57" s="11" t="s">
        <v>22</v>
      </c>
      <c r="H57" s="12">
        <v>220000</v>
      </c>
      <c r="I57" s="12">
        <v>0</v>
      </c>
      <c r="J57" s="12">
        <v>220000</v>
      </c>
      <c r="K57" s="12">
        <v>0</v>
      </c>
      <c r="L57" s="12">
        <v>220000</v>
      </c>
      <c r="M57" s="12">
        <v>0</v>
      </c>
      <c r="N57" s="12">
        <v>220000</v>
      </c>
      <c r="O57" s="12">
        <v>220000</v>
      </c>
    </row>
    <row r="58" spans="1:16" ht="38.25" outlineLevel="4" x14ac:dyDescent="0.25">
      <c r="A58" s="10" t="s">
        <v>156</v>
      </c>
      <c r="B58" s="11" t="s">
        <v>57</v>
      </c>
      <c r="C58" s="11" t="s">
        <v>24</v>
      </c>
      <c r="D58" s="11" t="s">
        <v>52</v>
      </c>
      <c r="E58" s="11" t="s">
        <v>59</v>
      </c>
      <c r="F58" s="11" t="s">
        <v>28</v>
      </c>
      <c r="G58" s="11" t="s">
        <v>22</v>
      </c>
      <c r="H58" s="12">
        <v>55000</v>
      </c>
      <c r="I58" s="12">
        <v>0</v>
      </c>
      <c r="J58" s="12">
        <v>55000</v>
      </c>
      <c r="K58" s="12">
        <v>0</v>
      </c>
      <c r="L58" s="12">
        <v>55000</v>
      </c>
      <c r="M58" s="12">
        <v>0</v>
      </c>
      <c r="N58" s="12">
        <v>55000</v>
      </c>
      <c r="O58" s="12">
        <v>55000</v>
      </c>
    </row>
    <row r="59" spans="1:16" ht="51" customHeight="1" outlineLevel="4" x14ac:dyDescent="0.25">
      <c r="A59" s="10" t="s">
        <v>157</v>
      </c>
      <c r="B59" s="11" t="s">
        <v>57</v>
      </c>
      <c r="C59" s="11" t="s">
        <v>24</v>
      </c>
      <c r="D59" s="11" t="s">
        <v>52</v>
      </c>
      <c r="E59" s="11" t="s">
        <v>60</v>
      </c>
      <c r="F59" s="11" t="s">
        <v>27</v>
      </c>
      <c r="G59" s="11" t="s">
        <v>22</v>
      </c>
      <c r="H59" s="12">
        <v>7603.8</v>
      </c>
      <c r="I59" s="12">
        <v>0</v>
      </c>
      <c r="J59" s="12">
        <v>7603.8</v>
      </c>
      <c r="K59" s="12">
        <v>0</v>
      </c>
      <c r="L59" s="12">
        <v>7603.8</v>
      </c>
      <c r="M59" s="12">
        <v>0</v>
      </c>
      <c r="N59" s="12">
        <v>7603.8</v>
      </c>
      <c r="O59" s="12">
        <v>7603.8</v>
      </c>
    </row>
    <row r="60" spans="1:16" ht="102" outlineLevel="4" x14ac:dyDescent="0.25">
      <c r="A60" s="10" t="s">
        <v>158</v>
      </c>
      <c r="B60" s="11" t="s">
        <v>57</v>
      </c>
      <c r="C60" s="11" t="s">
        <v>24</v>
      </c>
      <c r="D60" s="11" t="s">
        <v>52</v>
      </c>
      <c r="E60" s="11" t="s">
        <v>61</v>
      </c>
      <c r="F60" s="11" t="s">
        <v>26</v>
      </c>
      <c r="G60" s="11" t="s">
        <v>22</v>
      </c>
      <c r="H60" s="12">
        <v>369116.77</v>
      </c>
      <c r="I60" s="12">
        <v>0</v>
      </c>
      <c r="J60" s="12">
        <v>369116.77</v>
      </c>
      <c r="K60" s="12">
        <v>0</v>
      </c>
      <c r="L60" s="12">
        <v>369116.77</v>
      </c>
      <c r="M60" s="12">
        <v>0</v>
      </c>
      <c r="N60" s="12">
        <v>369116.77</v>
      </c>
      <c r="O60" s="12">
        <v>369116.77</v>
      </c>
    </row>
    <row r="61" spans="1:16" ht="63.75" outlineLevel="4" x14ac:dyDescent="0.25">
      <c r="A61" s="10" t="s">
        <v>159</v>
      </c>
      <c r="B61" s="11" t="s">
        <v>57</v>
      </c>
      <c r="C61" s="11" t="s">
        <v>24</v>
      </c>
      <c r="D61" s="11" t="s">
        <v>52</v>
      </c>
      <c r="E61" s="11" t="s">
        <v>61</v>
      </c>
      <c r="F61" s="11" t="s">
        <v>27</v>
      </c>
      <c r="G61" s="11" t="s">
        <v>22</v>
      </c>
      <c r="H61" s="12">
        <v>40770</v>
      </c>
      <c r="I61" s="12">
        <v>0</v>
      </c>
      <c r="J61" s="12">
        <v>40770</v>
      </c>
      <c r="K61" s="12">
        <v>0</v>
      </c>
      <c r="L61" s="12">
        <v>40770</v>
      </c>
      <c r="M61" s="12">
        <v>0</v>
      </c>
      <c r="N61" s="12">
        <v>761.23</v>
      </c>
      <c r="O61" s="12">
        <v>761.23</v>
      </c>
    </row>
    <row r="62" spans="1:16" ht="63.75" outlineLevel="4" x14ac:dyDescent="0.25">
      <c r="A62" s="10" t="s">
        <v>160</v>
      </c>
      <c r="B62" s="11" t="s">
        <v>57</v>
      </c>
      <c r="C62" s="11" t="s">
        <v>24</v>
      </c>
      <c r="D62" s="11" t="s">
        <v>52</v>
      </c>
      <c r="E62" s="11" t="s">
        <v>62</v>
      </c>
      <c r="F62" s="11" t="s">
        <v>27</v>
      </c>
      <c r="G62" s="11" t="s">
        <v>22</v>
      </c>
      <c r="H62" s="12">
        <v>218978</v>
      </c>
      <c r="I62" s="12">
        <v>0</v>
      </c>
      <c r="J62" s="12">
        <v>218978</v>
      </c>
      <c r="K62" s="12">
        <v>0</v>
      </c>
      <c r="L62" s="12">
        <v>218978</v>
      </c>
      <c r="M62" s="12">
        <v>0</v>
      </c>
      <c r="N62" s="12">
        <v>219078</v>
      </c>
      <c r="O62" s="12">
        <v>219078</v>
      </c>
    </row>
    <row r="63" spans="1:16" ht="51" outlineLevel="4" x14ac:dyDescent="0.25">
      <c r="A63" s="10" t="s">
        <v>161</v>
      </c>
      <c r="B63" s="11" t="s">
        <v>57</v>
      </c>
      <c r="C63" s="11" t="s">
        <v>24</v>
      </c>
      <c r="D63" s="11" t="s">
        <v>52</v>
      </c>
      <c r="E63" s="11" t="s">
        <v>63</v>
      </c>
      <c r="F63" s="11" t="s">
        <v>27</v>
      </c>
      <c r="G63" s="11" t="s">
        <v>22</v>
      </c>
      <c r="H63" s="12">
        <v>266799.89</v>
      </c>
      <c r="I63" s="12">
        <v>0</v>
      </c>
      <c r="J63" s="12">
        <v>266799.89</v>
      </c>
      <c r="K63" s="12">
        <v>0</v>
      </c>
      <c r="L63" s="12">
        <v>266799.89</v>
      </c>
      <c r="M63" s="12">
        <v>0</v>
      </c>
      <c r="N63" s="12">
        <v>169261.95</v>
      </c>
      <c r="O63" s="12">
        <v>136220.34</v>
      </c>
    </row>
    <row r="64" spans="1:16" ht="63.75" outlineLevel="4" x14ac:dyDescent="0.25">
      <c r="A64" s="10" t="s">
        <v>162</v>
      </c>
      <c r="B64" s="11" t="s">
        <v>57</v>
      </c>
      <c r="C64" s="11" t="s">
        <v>24</v>
      </c>
      <c r="D64" s="11" t="s">
        <v>40</v>
      </c>
      <c r="E64" s="11" t="s">
        <v>64</v>
      </c>
      <c r="F64" s="11" t="s">
        <v>27</v>
      </c>
      <c r="G64" s="11" t="s">
        <v>22</v>
      </c>
      <c r="H64" s="12">
        <v>5565.06</v>
      </c>
      <c r="I64" s="12">
        <v>0</v>
      </c>
      <c r="J64" s="12">
        <v>5565.06</v>
      </c>
      <c r="K64" s="12">
        <v>0</v>
      </c>
      <c r="L64" s="12">
        <v>5565.06</v>
      </c>
      <c r="M64" s="12">
        <v>0</v>
      </c>
      <c r="N64" s="12">
        <v>15708.87</v>
      </c>
      <c r="O64" s="12">
        <v>0</v>
      </c>
    </row>
    <row r="65" spans="1:16" ht="89.25" outlineLevel="4" x14ac:dyDescent="0.25">
      <c r="A65" s="10" t="s">
        <v>163</v>
      </c>
      <c r="B65" s="11" t="s">
        <v>57</v>
      </c>
      <c r="C65" s="11" t="s">
        <v>24</v>
      </c>
      <c r="D65" s="11" t="s">
        <v>65</v>
      </c>
      <c r="E65" s="11" t="s">
        <v>66</v>
      </c>
      <c r="F65" s="11" t="s">
        <v>26</v>
      </c>
      <c r="G65" s="11" t="s">
        <v>22</v>
      </c>
      <c r="H65" s="12">
        <v>403620</v>
      </c>
      <c r="I65" s="12">
        <v>0</v>
      </c>
      <c r="J65" s="12">
        <v>403620</v>
      </c>
      <c r="K65" s="12">
        <v>0</v>
      </c>
      <c r="L65" s="12">
        <v>403620</v>
      </c>
      <c r="M65" s="12">
        <v>0</v>
      </c>
      <c r="N65" s="12">
        <v>403620</v>
      </c>
      <c r="O65" s="12">
        <v>269080</v>
      </c>
      <c r="P65" s="25"/>
    </row>
    <row r="66" spans="1:16" ht="63.75" outlineLevel="4" x14ac:dyDescent="0.25">
      <c r="A66" s="10" t="s">
        <v>164</v>
      </c>
      <c r="B66" s="11" t="s">
        <v>57</v>
      </c>
      <c r="C66" s="11" t="s">
        <v>24</v>
      </c>
      <c r="D66" s="11" t="s">
        <v>65</v>
      </c>
      <c r="E66" s="11" t="s">
        <v>66</v>
      </c>
      <c r="F66" s="11" t="s">
        <v>27</v>
      </c>
      <c r="G66" s="11" t="s">
        <v>22</v>
      </c>
      <c r="H66" s="12">
        <v>3790</v>
      </c>
      <c r="I66" s="12">
        <v>0</v>
      </c>
      <c r="J66" s="12">
        <v>3790</v>
      </c>
      <c r="K66" s="12">
        <v>0</v>
      </c>
      <c r="L66" s="12">
        <v>3790</v>
      </c>
      <c r="M66" s="12">
        <v>0</v>
      </c>
      <c r="N66" s="12">
        <v>3790</v>
      </c>
      <c r="O66" s="12">
        <v>3790</v>
      </c>
    </row>
    <row r="67" spans="1:16" ht="102" outlineLevel="4" x14ac:dyDescent="0.25">
      <c r="A67" s="10" t="s">
        <v>165</v>
      </c>
      <c r="B67" s="11" t="s">
        <v>57</v>
      </c>
      <c r="C67" s="11" t="s">
        <v>24</v>
      </c>
      <c r="D67" s="11" t="s">
        <v>67</v>
      </c>
      <c r="E67" s="11" t="s">
        <v>69</v>
      </c>
      <c r="F67" s="11" t="s">
        <v>26</v>
      </c>
      <c r="G67" s="11" t="s">
        <v>22</v>
      </c>
      <c r="H67" s="12">
        <v>2761621</v>
      </c>
      <c r="I67" s="12">
        <v>0</v>
      </c>
      <c r="J67" s="12">
        <v>2761621</v>
      </c>
      <c r="K67" s="12">
        <v>0</v>
      </c>
      <c r="L67" s="12">
        <v>2761621</v>
      </c>
      <c r="M67" s="12">
        <v>0</v>
      </c>
      <c r="N67" s="12">
        <v>2692580</v>
      </c>
      <c r="O67" s="12">
        <v>2623540</v>
      </c>
    </row>
    <row r="68" spans="1:16" ht="90" customHeight="1" outlineLevel="4" x14ac:dyDescent="0.25">
      <c r="A68" s="10" t="s">
        <v>166</v>
      </c>
      <c r="B68" s="11" t="s">
        <v>57</v>
      </c>
      <c r="C68" s="11" t="s">
        <v>24</v>
      </c>
      <c r="D68" s="11" t="s">
        <v>67</v>
      </c>
      <c r="E68" s="11" t="s">
        <v>70</v>
      </c>
      <c r="F68" s="11" t="s">
        <v>26</v>
      </c>
      <c r="G68" s="11" t="s">
        <v>22</v>
      </c>
      <c r="H68" s="12">
        <v>7122324</v>
      </c>
      <c r="I68" s="12">
        <v>0</v>
      </c>
      <c r="J68" s="12">
        <v>7122324</v>
      </c>
      <c r="K68" s="12">
        <v>0</v>
      </c>
      <c r="L68" s="12">
        <v>7122324</v>
      </c>
      <c r="M68" s="12">
        <v>0</v>
      </c>
      <c r="N68" s="12">
        <v>7122324</v>
      </c>
      <c r="O68" s="12">
        <v>7122324</v>
      </c>
    </row>
    <row r="69" spans="1:16" ht="63.75" outlineLevel="4" x14ac:dyDescent="0.25">
      <c r="A69" s="10" t="s">
        <v>167</v>
      </c>
      <c r="B69" s="11" t="s">
        <v>57</v>
      </c>
      <c r="C69" s="11" t="s">
        <v>24</v>
      </c>
      <c r="D69" s="11" t="s">
        <v>67</v>
      </c>
      <c r="E69" s="11" t="s">
        <v>70</v>
      </c>
      <c r="F69" s="11" t="s">
        <v>27</v>
      </c>
      <c r="G69" s="11" t="s">
        <v>22</v>
      </c>
      <c r="H69" s="12">
        <v>2720571.3</v>
      </c>
      <c r="I69" s="12">
        <v>0</v>
      </c>
      <c r="J69" s="12">
        <v>2720571.3</v>
      </c>
      <c r="K69" s="12">
        <v>0</v>
      </c>
      <c r="L69" s="12">
        <v>2720571.3</v>
      </c>
      <c r="M69" s="12">
        <v>0</v>
      </c>
      <c r="N69" s="12">
        <v>2474324.4500000002</v>
      </c>
      <c r="O69" s="12">
        <v>2228077</v>
      </c>
    </row>
    <row r="70" spans="1:16" ht="51" outlineLevel="4" x14ac:dyDescent="0.25">
      <c r="A70" s="10" t="s">
        <v>168</v>
      </c>
      <c r="B70" s="11" t="s">
        <v>57</v>
      </c>
      <c r="C70" s="11" t="s">
        <v>24</v>
      </c>
      <c r="D70" s="11" t="s">
        <v>67</v>
      </c>
      <c r="E70" s="11" t="s">
        <v>70</v>
      </c>
      <c r="F70" s="11" t="s">
        <v>28</v>
      </c>
      <c r="G70" s="11" t="s">
        <v>22</v>
      </c>
      <c r="H70" s="12">
        <v>16000</v>
      </c>
      <c r="I70" s="12">
        <v>0</v>
      </c>
      <c r="J70" s="12">
        <v>16000</v>
      </c>
      <c r="K70" s="12">
        <v>0</v>
      </c>
      <c r="L70" s="12">
        <v>16000</v>
      </c>
      <c r="M70" s="12">
        <v>0</v>
      </c>
      <c r="N70" s="12">
        <v>16000</v>
      </c>
      <c r="O70" s="12">
        <v>16000</v>
      </c>
    </row>
    <row r="71" spans="1:16" ht="64.5" customHeight="1" outlineLevel="4" x14ac:dyDescent="0.25">
      <c r="A71" s="10" t="s">
        <v>170</v>
      </c>
      <c r="B71" s="11" t="s">
        <v>57</v>
      </c>
      <c r="C71" s="11" t="s">
        <v>24</v>
      </c>
      <c r="D71" s="11" t="s">
        <v>67</v>
      </c>
      <c r="E71" s="11" t="s">
        <v>71</v>
      </c>
      <c r="F71" s="11" t="s">
        <v>27</v>
      </c>
      <c r="G71" s="11" t="s">
        <v>22</v>
      </c>
      <c r="H71" s="12">
        <v>34000</v>
      </c>
      <c r="I71" s="12">
        <v>0</v>
      </c>
      <c r="J71" s="12">
        <v>34000</v>
      </c>
      <c r="K71" s="12">
        <v>0</v>
      </c>
      <c r="L71" s="12">
        <v>34000</v>
      </c>
      <c r="M71" s="12">
        <v>0</v>
      </c>
      <c r="N71" s="12">
        <v>34000</v>
      </c>
      <c r="O71" s="12">
        <v>34000</v>
      </c>
    </row>
    <row r="72" spans="1:16" ht="64.5" customHeight="1" outlineLevel="4" x14ac:dyDescent="0.25">
      <c r="A72" s="10" t="s">
        <v>169</v>
      </c>
      <c r="B72" s="11" t="s">
        <v>57</v>
      </c>
      <c r="C72" s="11" t="s">
        <v>36</v>
      </c>
      <c r="D72" s="11" t="s">
        <v>48</v>
      </c>
      <c r="E72" s="11" t="s">
        <v>72</v>
      </c>
      <c r="F72" s="11" t="s">
        <v>27</v>
      </c>
      <c r="G72" s="11" t="s">
        <v>22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25000</v>
      </c>
      <c r="O72" s="12">
        <v>25000</v>
      </c>
    </row>
    <row r="73" spans="1:16" ht="65.25" customHeight="1" outlineLevel="4" x14ac:dyDescent="0.25">
      <c r="A73" s="10" t="s">
        <v>171</v>
      </c>
      <c r="B73" s="11" t="s">
        <v>57</v>
      </c>
      <c r="C73" s="11" t="s">
        <v>36</v>
      </c>
      <c r="D73" s="11" t="s">
        <v>48</v>
      </c>
      <c r="E73" s="11" t="s">
        <v>73</v>
      </c>
      <c r="F73" s="11" t="s">
        <v>27</v>
      </c>
      <c r="G73" s="11" t="s">
        <v>22</v>
      </c>
      <c r="H73" s="12">
        <v>200000</v>
      </c>
      <c r="I73" s="12">
        <v>0</v>
      </c>
      <c r="J73" s="12">
        <v>200000</v>
      </c>
      <c r="K73" s="12">
        <v>0</v>
      </c>
      <c r="L73" s="12">
        <v>200000</v>
      </c>
      <c r="M73" s="12">
        <v>0</v>
      </c>
      <c r="N73" s="12">
        <v>200000</v>
      </c>
      <c r="O73" s="12">
        <v>200000</v>
      </c>
    </row>
    <row r="74" spans="1:16" ht="76.5" outlineLevel="4" x14ac:dyDescent="0.25">
      <c r="A74" s="10" t="s">
        <v>172</v>
      </c>
      <c r="B74" s="11" t="s">
        <v>57</v>
      </c>
      <c r="C74" s="11" t="s">
        <v>36</v>
      </c>
      <c r="D74" s="11" t="s">
        <v>48</v>
      </c>
      <c r="E74" s="11" t="s">
        <v>74</v>
      </c>
      <c r="F74" s="11" t="s">
        <v>27</v>
      </c>
      <c r="G74" s="11" t="s">
        <v>22</v>
      </c>
      <c r="H74" s="12">
        <v>200000</v>
      </c>
      <c r="I74" s="12">
        <v>0</v>
      </c>
      <c r="J74" s="12">
        <v>200000</v>
      </c>
      <c r="K74" s="12">
        <v>0</v>
      </c>
      <c r="L74" s="12">
        <v>200000</v>
      </c>
      <c r="M74" s="12">
        <v>0</v>
      </c>
      <c r="N74" s="12">
        <v>200000</v>
      </c>
      <c r="O74" s="12">
        <v>200000</v>
      </c>
    </row>
    <row r="75" spans="1:16" ht="51" customHeight="1" outlineLevel="4" x14ac:dyDescent="0.25">
      <c r="A75" s="10" t="s">
        <v>173</v>
      </c>
      <c r="B75" s="11" t="s">
        <v>57</v>
      </c>
      <c r="C75" s="11" t="s">
        <v>52</v>
      </c>
      <c r="D75" s="11" t="s">
        <v>65</v>
      </c>
      <c r="E75" s="11" t="s">
        <v>76</v>
      </c>
      <c r="F75" s="11" t="s">
        <v>27</v>
      </c>
      <c r="G75" s="11" t="s">
        <v>22</v>
      </c>
      <c r="H75" s="12">
        <v>25968205.649999999</v>
      </c>
      <c r="I75" s="12">
        <v>0</v>
      </c>
      <c r="J75" s="12">
        <v>25968205.649999999</v>
      </c>
      <c r="K75" s="12">
        <v>0</v>
      </c>
      <c r="L75" s="12">
        <v>25968205.649999999</v>
      </c>
      <c r="M75" s="12">
        <v>0</v>
      </c>
      <c r="N75" s="12">
        <v>30322130.850000001</v>
      </c>
      <c r="O75" s="12">
        <v>31139065.629999999</v>
      </c>
    </row>
    <row r="76" spans="1:16" ht="76.5" outlineLevel="4" x14ac:dyDescent="0.25">
      <c r="A76" s="10" t="s">
        <v>174</v>
      </c>
      <c r="B76" s="11" t="s">
        <v>57</v>
      </c>
      <c r="C76" s="11" t="s">
        <v>52</v>
      </c>
      <c r="D76" s="11" t="s">
        <v>65</v>
      </c>
      <c r="E76" s="11" t="s">
        <v>77</v>
      </c>
      <c r="F76" s="11" t="s">
        <v>78</v>
      </c>
      <c r="G76" s="11" t="s">
        <v>22</v>
      </c>
      <c r="H76" s="12">
        <v>396421590</v>
      </c>
      <c r="I76" s="12">
        <v>0</v>
      </c>
      <c r="J76" s="12">
        <v>396421590</v>
      </c>
      <c r="K76" s="12">
        <v>0</v>
      </c>
      <c r="L76" s="12">
        <v>396421590</v>
      </c>
      <c r="M76" s="12">
        <v>0</v>
      </c>
      <c r="N76" s="12">
        <v>33323031.969999999</v>
      </c>
      <c r="O76" s="12">
        <v>0</v>
      </c>
    </row>
    <row r="77" spans="1:16" ht="104.25" customHeight="1" outlineLevel="4" x14ac:dyDescent="0.25">
      <c r="A77" s="10" t="s">
        <v>175</v>
      </c>
      <c r="B77" s="11" t="s">
        <v>57</v>
      </c>
      <c r="C77" s="11" t="s">
        <v>52</v>
      </c>
      <c r="D77" s="11" t="s">
        <v>79</v>
      </c>
      <c r="E77" s="11" t="s">
        <v>80</v>
      </c>
      <c r="F77" s="11" t="s">
        <v>27</v>
      </c>
      <c r="G77" s="11" t="s">
        <v>22</v>
      </c>
      <c r="H77" s="12">
        <v>900000</v>
      </c>
      <c r="I77" s="12">
        <v>0</v>
      </c>
      <c r="J77" s="12">
        <v>900000</v>
      </c>
      <c r="K77" s="12">
        <v>0</v>
      </c>
      <c r="L77" s="12">
        <v>900000</v>
      </c>
      <c r="M77" s="12">
        <v>0</v>
      </c>
      <c r="N77" s="12">
        <v>900000</v>
      </c>
      <c r="O77" s="12">
        <v>900000</v>
      </c>
    </row>
    <row r="78" spans="1:16" ht="51" outlineLevel="4" x14ac:dyDescent="0.25">
      <c r="A78" s="10" t="s">
        <v>176</v>
      </c>
      <c r="B78" s="11" t="s">
        <v>57</v>
      </c>
      <c r="C78" s="11" t="s">
        <v>52</v>
      </c>
      <c r="D78" s="11" t="s">
        <v>48</v>
      </c>
      <c r="E78" s="11" t="s">
        <v>81</v>
      </c>
      <c r="F78" s="11" t="s">
        <v>27</v>
      </c>
      <c r="G78" s="11" t="s">
        <v>22</v>
      </c>
      <c r="H78" s="12">
        <v>100000</v>
      </c>
      <c r="I78" s="12">
        <v>0</v>
      </c>
      <c r="J78" s="12">
        <v>100000</v>
      </c>
      <c r="K78" s="12">
        <v>0</v>
      </c>
      <c r="L78" s="12">
        <v>100000</v>
      </c>
      <c r="M78" s="12">
        <v>0</v>
      </c>
      <c r="N78" s="12">
        <v>100000</v>
      </c>
      <c r="O78" s="12">
        <v>100000</v>
      </c>
    </row>
    <row r="79" spans="1:16" ht="51" outlineLevel="4" x14ac:dyDescent="0.25">
      <c r="A79" s="10" t="s">
        <v>177</v>
      </c>
      <c r="B79" s="11" t="s">
        <v>57</v>
      </c>
      <c r="C79" s="11" t="s">
        <v>52</v>
      </c>
      <c r="D79" s="11" t="s">
        <v>48</v>
      </c>
      <c r="E79" s="11" t="s">
        <v>82</v>
      </c>
      <c r="F79" s="11" t="s">
        <v>27</v>
      </c>
      <c r="G79" s="11" t="s">
        <v>22</v>
      </c>
      <c r="H79" s="12">
        <v>100000</v>
      </c>
      <c r="I79" s="12">
        <v>0</v>
      </c>
      <c r="J79" s="12">
        <v>100000</v>
      </c>
      <c r="K79" s="12">
        <v>0</v>
      </c>
      <c r="L79" s="12">
        <v>100000</v>
      </c>
      <c r="M79" s="12">
        <v>0</v>
      </c>
      <c r="N79" s="12">
        <v>100000</v>
      </c>
      <c r="O79" s="12">
        <v>100000</v>
      </c>
    </row>
    <row r="80" spans="1:16" ht="51" outlineLevel="4" x14ac:dyDescent="0.25">
      <c r="A80" s="10" t="s">
        <v>178</v>
      </c>
      <c r="B80" s="11" t="s">
        <v>57</v>
      </c>
      <c r="C80" s="11" t="s">
        <v>52</v>
      </c>
      <c r="D80" s="11" t="s">
        <v>48</v>
      </c>
      <c r="E80" s="11" t="s">
        <v>83</v>
      </c>
      <c r="F80" s="11" t="s">
        <v>27</v>
      </c>
      <c r="G80" s="11" t="s">
        <v>22</v>
      </c>
      <c r="H80" s="12">
        <v>4054472.27</v>
      </c>
      <c r="I80" s="12">
        <v>0</v>
      </c>
      <c r="J80" s="12">
        <v>4054472.27</v>
      </c>
      <c r="K80" s="12">
        <v>0</v>
      </c>
      <c r="L80" s="12">
        <v>4054472.27</v>
      </c>
      <c r="M80" s="12">
        <v>0</v>
      </c>
      <c r="N80" s="12">
        <v>4310692.74</v>
      </c>
      <c r="O80" s="12">
        <v>4566230.7300000004</v>
      </c>
    </row>
    <row r="81" spans="1:16" ht="102" outlineLevel="4" x14ac:dyDescent="0.25">
      <c r="A81" s="10" t="s">
        <v>179</v>
      </c>
      <c r="B81" s="11" t="s">
        <v>57</v>
      </c>
      <c r="C81" s="11" t="s">
        <v>52</v>
      </c>
      <c r="D81" s="11" t="s">
        <v>48</v>
      </c>
      <c r="E81" s="11" t="s">
        <v>84</v>
      </c>
      <c r="F81" s="11" t="s">
        <v>27</v>
      </c>
      <c r="G81" s="11" t="s">
        <v>22</v>
      </c>
      <c r="H81" s="12">
        <v>4112845.29</v>
      </c>
      <c r="I81" s="12">
        <v>0</v>
      </c>
      <c r="J81" s="12">
        <v>4112845.29</v>
      </c>
      <c r="K81" s="12">
        <v>0</v>
      </c>
      <c r="L81" s="12">
        <v>4112845.29</v>
      </c>
      <c r="M81" s="12">
        <v>0</v>
      </c>
      <c r="N81" s="12">
        <v>4363798.5599999996</v>
      </c>
      <c r="O81" s="12">
        <v>0</v>
      </c>
    </row>
    <row r="82" spans="1:16" ht="51" customHeight="1" outlineLevel="4" x14ac:dyDescent="0.25">
      <c r="A82" s="10" t="s">
        <v>180</v>
      </c>
      <c r="B82" s="11" t="s">
        <v>57</v>
      </c>
      <c r="C82" s="11" t="s">
        <v>52</v>
      </c>
      <c r="D82" s="11" t="s">
        <v>48</v>
      </c>
      <c r="E82" s="11" t="s">
        <v>85</v>
      </c>
      <c r="F82" s="11" t="s">
        <v>27</v>
      </c>
      <c r="G82" s="11" t="s">
        <v>22</v>
      </c>
      <c r="H82" s="12">
        <v>25000</v>
      </c>
      <c r="I82" s="12">
        <v>0</v>
      </c>
      <c r="J82" s="12">
        <v>25000</v>
      </c>
      <c r="K82" s="12">
        <v>0</v>
      </c>
      <c r="L82" s="12">
        <v>25000</v>
      </c>
      <c r="M82" s="12">
        <v>0</v>
      </c>
      <c r="N82" s="12">
        <v>25000</v>
      </c>
      <c r="O82" s="12">
        <v>25000</v>
      </c>
    </row>
    <row r="83" spans="1:16" ht="76.5" outlineLevel="3" x14ac:dyDescent="0.25">
      <c r="A83" s="10" t="s">
        <v>181</v>
      </c>
      <c r="B83" s="11" t="s">
        <v>57</v>
      </c>
      <c r="C83" s="11" t="s">
        <v>52</v>
      </c>
      <c r="D83" s="11" t="s">
        <v>86</v>
      </c>
      <c r="E83" s="11" t="s">
        <v>87</v>
      </c>
      <c r="F83" s="11" t="s">
        <v>28</v>
      </c>
      <c r="G83" s="11" t="s">
        <v>22</v>
      </c>
      <c r="H83" s="12">
        <v>50000</v>
      </c>
      <c r="I83" s="12">
        <v>0</v>
      </c>
      <c r="J83" s="12">
        <v>50000</v>
      </c>
      <c r="K83" s="12">
        <v>0</v>
      </c>
      <c r="L83" s="12">
        <v>50000</v>
      </c>
      <c r="M83" s="12">
        <v>0</v>
      </c>
      <c r="N83" s="12">
        <v>50000</v>
      </c>
      <c r="O83" s="12">
        <v>50000</v>
      </c>
    </row>
    <row r="84" spans="1:16" ht="63.75" outlineLevel="4" x14ac:dyDescent="0.25">
      <c r="A84" s="10" t="s">
        <v>182</v>
      </c>
      <c r="B84" s="11" t="s">
        <v>57</v>
      </c>
      <c r="C84" s="11" t="s">
        <v>40</v>
      </c>
      <c r="D84" s="11" t="s">
        <v>31</v>
      </c>
      <c r="E84" s="11" t="s">
        <v>88</v>
      </c>
      <c r="F84" s="11" t="s">
        <v>78</v>
      </c>
      <c r="G84" s="11" t="s">
        <v>22</v>
      </c>
      <c r="H84" s="12">
        <v>14934064.890000001</v>
      </c>
      <c r="I84" s="12">
        <v>0</v>
      </c>
      <c r="J84" s="12">
        <v>14934064.890000001</v>
      </c>
      <c r="K84" s="12">
        <v>0</v>
      </c>
      <c r="L84" s="12">
        <v>14934064.890000001</v>
      </c>
      <c r="M84" s="12">
        <v>0</v>
      </c>
      <c r="N84" s="12">
        <v>200000</v>
      </c>
      <c r="O84" s="12">
        <v>200000</v>
      </c>
    </row>
    <row r="85" spans="1:16" ht="63.75" outlineLevel="4" x14ac:dyDescent="0.25">
      <c r="A85" s="10" t="s">
        <v>183</v>
      </c>
      <c r="B85" s="11" t="s">
        <v>57</v>
      </c>
      <c r="C85" s="11" t="s">
        <v>23</v>
      </c>
      <c r="D85" s="11" t="s">
        <v>36</v>
      </c>
      <c r="E85" s="11" t="s">
        <v>89</v>
      </c>
      <c r="F85" s="11" t="s">
        <v>38</v>
      </c>
      <c r="G85" s="11" t="s">
        <v>22</v>
      </c>
      <c r="H85" s="12">
        <v>8723232.4199999999</v>
      </c>
      <c r="I85" s="12">
        <v>0</v>
      </c>
      <c r="J85" s="12">
        <v>8723232.4199999999</v>
      </c>
      <c r="K85" s="12">
        <v>0</v>
      </c>
      <c r="L85" s="12">
        <v>8723232.4199999999</v>
      </c>
      <c r="M85" s="12">
        <v>0</v>
      </c>
      <c r="N85" s="12">
        <v>8526862.5</v>
      </c>
      <c r="O85" s="12">
        <v>8308225</v>
      </c>
    </row>
    <row r="86" spans="1:16" ht="76.5" outlineLevel="4" x14ac:dyDescent="0.25">
      <c r="A86" s="10" t="s">
        <v>184</v>
      </c>
      <c r="B86" s="11" t="s">
        <v>57</v>
      </c>
      <c r="C86" s="11" t="s">
        <v>23</v>
      </c>
      <c r="D86" s="11" t="s">
        <v>23</v>
      </c>
      <c r="E86" s="11" t="s">
        <v>90</v>
      </c>
      <c r="F86" s="11" t="s">
        <v>38</v>
      </c>
      <c r="G86" s="11" t="s">
        <v>22</v>
      </c>
      <c r="H86" s="12">
        <v>1674630</v>
      </c>
      <c r="I86" s="12">
        <v>0</v>
      </c>
      <c r="J86" s="12">
        <v>1674630</v>
      </c>
      <c r="K86" s="12">
        <v>0</v>
      </c>
      <c r="L86" s="12">
        <v>1674630</v>
      </c>
      <c r="M86" s="12">
        <v>0</v>
      </c>
      <c r="N86" s="12">
        <v>1632600</v>
      </c>
      <c r="O86" s="12">
        <v>1590900</v>
      </c>
    </row>
    <row r="87" spans="1:16" ht="63.75" outlineLevel="4" x14ac:dyDescent="0.25">
      <c r="A87" s="10" t="s">
        <v>185</v>
      </c>
      <c r="B87" s="11" t="s">
        <v>57</v>
      </c>
      <c r="C87" s="11" t="s">
        <v>51</v>
      </c>
      <c r="D87" s="11" t="s">
        <v>24</v>
      </c>
      <c r="E87" s="11" t="s">
        <v>91</v>
      </c>
      <c r="F87" s="11" t="s">
        <v>54</v>
      </c>
      <c r="G87" s="11" t="s">
        <v>22</v>
      </c>
      <c r="H87" s="12">
        <v>142000</v>
      </c>
      <c r="I87" s="12">
        <v>0</v>
      </c>
      <c r="J87" s="12">
        <v>142000</v>
      </c>
      <c r="K87" s="12">
        <v>0</v>
      </c>
      <c r="L87" s="12">
        <v>142000</v>
      </c>
      <c r="M87" s="12">
        <v>0</v>
      </c>
      <c r="N87" s="12">
        <v>142000</v>
      </c>
      <c r="O87" s="12">
        <v>142000</v>
      </c>
    </row>
    <row r="88" spans="1:16" ht="38.25" outlineLevel="4" x14ac:dyDescent="0.25">
      <c r="A88" s="10" t="s">
        <v>186</v>
      </c>
      <c r="B88" s="11" t="s">
        <v>57</v>
      </c>
      <c r="C88" s="11" t="s">
        <v>67</v>
      </c>
      <c r="D88" s="11" t="s">
        <v>24</v>
      </c>
      <c r="E88" s="11" t="s">
        <v>92</v>
      </c>
      <c r="F88" s="11" t="s">
        <v>93</v>
      </c>
      <c r="G88" s="11" t="s">
        <v>22</v>
      </c>
      <c r="H88" s="12">
        <v>1000000</v>
      </c>
      <c r="I88" s="12">
        <v>0</v>
      </c>
      <c r="J88" s="12">
        <v>1000000</v>
      </c>
      <c r="K88" s="12">
        <v>0</v>
      </c>
      <c r="L88" s="12">
        <v>1000000</v>
      </c>
      <c r="M88" s="12">
        <v>0</v>
      </c>
      <c r="N88" s="12">
        <v>1000000</v>
      </c>
      <c r="O88" s="12">
        <v>1000000</v>
      </c>
    </row>
    <row r="89" spans="1:16" ht="38.25" x14ac:dyDescent="0.25">
      <c r="A89" s="22" t="s">
        <v>94</v>
      </c>
      <c r="B89" s="23" t="s">
        <v>95</v>
      </c>
      <c r="C89" s="23" t="s">
        <v>20</v>
      </c>
      <c r="D89" s="23" t="s">
        <v>20</v>
      </c>
      <c r="E89" s="23" t="s">
        <v>21</v>
      </c>
      <c r="F89" s="23" t="s">
        <v>22</v>
      </c>
      <c r="G89" s="23" t="s">
        <v>22</v>
      </c>
      <c r="H89" s="24">
        <v>49187530.200000003</v>
      </c>
      <c r="I89" s="24">
        <v>0</v>
      </c>
      <c r="J89" s="24">
        <v>49187530.200000003</v>
      </c>
      <c r="K89" s="24">
        <v>0</v>
      </c>
      <c r="L89" s="24">
        <v>49187530.200000003</v>
      </c>
      <c r="M89" s="24">
        <v>0</v>
      </c>
      <c r="N89" s="24">
        <f>N90+N91</f>
        <v>4647370.4000000004</v>
      </c>
      <c r="O89" s="24">
        <f>O90+O91</f>
        <v>2408197.13</v>
      </c>
    </row>
    <row r="90" spans="1:16" ht="76.5" outlineLevel="4" x14ac:dyDescent="0.25">
      <c r="A90" s="10" t="s">
        <v>187</v>
      </c>
      <c r="B90" s="11" t="s">
        <v>95</v>
      </c>
      <c r="C90" s="11" t="s">
        <v>40</v>
      </c>
      <c r="D90" s="11" t="s">
        <v>40</v>
      </c>
      <c r="E90" s="11" t="s">
        <v>96</v>
      </c>
      <c r="F90" s="11" t="s">
        <v>26</v>
      </c>
      <c r="G90" s="11" t="s">
        <v>22</v>
      </c>
      <c r="H90" s="12">
        <v>2577221</v>
      </c>
      <c r="I90" s="12">
        <v>0</v>
      </c>
      <c r="J90" s="12">
        <v>2577221</v>
      </c>
      <c r="K90" s="12">
        <v>0</v>
      </c>
      <c r="L90" s="12">
        <v>2577221</v>
      </c>
      <c r="M90" s="12">
        <v>0</v>
      </c>
      <c r="N90" s="12">
        <v>2577221</v>
      </c>
      <c r="O90" s="12">
        <v>1718147.33</v>
      </c>
      <c r="P90" s="25"/>
    </row>
    <row r="91" spans="1:16" ht="89.25" outlineLevel="4" x14ac:dyDescent="0.25">
      <c r="A91" s="10" t="s">
        <v>188</v>
      </c>
      <c r="B91" s="11" t="s">
        <v>95</v>
      </c>
      <c r="C91" s="11" t="s">
        <v>51</v>
      </c>
      <c r="D91" s="11" t="s">
        <v>52</v>
      </c>
      <c r="E91" s="11" t="s">
        <v>97</v>
      </c>
      <c r="F91" s="11" t="s">
        <v>78</v>
      </c>
      <c r="G91" s="11" t="s">
        <v>22</v>
      </c>
      <c r="H91" s="12">
        <v>2070149.4</v>
      </c>
      <c r="I91" s="12">
        <v>0</v>
      </c>
      <c r="J91" s="12">
        <v>2070149.4</v>
      </c>
      <c r="K91" s="12">
        <v>0</v>
      </c>
      <c r="L91" s="12">
        <v>2070149.4</v>
      </c>
      <c r="M91" s="12">
        <v>0</v>
      </c>
      <c r="N91" s="12">
        <v>2070149.4</v>
      </c>
      <c r="O91" s="12">
        <v>690049.8</v>
      </c>
    </row>
    <row r="92" spans="1:16" x14ac:dyDescent="0.25">
      <c r="A92" s="22" t="s">
        <v>98</v>
      </c>
      <c r="B92" s="23" t="s">
        <v>99</v>
      </c>
      <c r="C92" s="23" t="s">
        <v>20</v>
      </c>
      <c r="D92" s="23" t="s">
        <v>20</v>
      </c>
      <c r="E92" s="23" t="s">
        <v>21</v>
      </c>
      <c r="F92" s="23" t="s">
        <v>22</v>
      </c>
      <c r="G92" s="23" t="s">
        <v>22</v>
      </c>
      <c r="H92" s="24">
        <v>1241110</v>
      </c>
      <c r="I92" s="24">
        <v>0</v>
      </c>
      <c r="J92" s="24">
        <v>1241110</v>
      </c>
      <c r="K92" s="24">
        <v>0</v>
      </c>
      <c r="L92" s="24">
        <v>1241110</v>
      </c>
      <c r="M92" s="24">
        <v>0</v>
      </c>
      <c r="N92" s="24">
        <f>N93+N94</f>
        <v>1241110</v>
      </c>
      <c r="O92" s="24">
        <f>O93+O94</f>
        <v>827406.67</v>
      </c>
    </row>
    <row r="93" spans="1:16" ht="76.5" outlineLevel="4" x14ac:dyDescent="0.25">
      <c r="A93" s="10" t="s">
        <v>189</v>
      </c>
      <c r="B93" s="11" t="s">
        <v>99</v>
      </c>
      <c r="C93" s="11" t="s">
        <v>24</v>
      </c>
      <c r="D93" s="11" t="s">
        <v>36</v>
      </c>
      <c r="E93" s="11" t="s">
        <v>100</v>
      </c>
      <c r="F93" s="11" t="s">
        <v>26</v>
      </c>
      <c r="G93" s="11" t="s">
        <v>22</v>
      </c>
      <c r="H93" s="12">
        <v>333810</v>
      </c>
      <c r="I93" s="12">
        <v>0</v>
      </c>
      <c r="J93" s="12">
        <v>333810</v>
      </c>
      <c r="K93" s="12">
        <v>0</v>
      </c>
      <c r="L93" s="12">
        <v>333810</v>
      </c>
      <c r="M93" s="12">
        <v>0</v>
      </c>
      <c r="N93" s="12">
        <v>287157</v>
      </c>
      <c r="O93" s="12">
        <v>191438</v>
      </c>
      <c r="P93" s="25"/>
    </row>
    <row r="94" spans="1:16" ht="89.25" outlineLevel="4" x14ac:dyDescent="0.25">
      <c r="A94" s="10" t="s">
        <v>190</v>
      </c>
      <c r="B94" s="11" t="s">
        <v>99</v>
      </c>
      <c r="C94" s="11" t="s">
        <v>24</v>
      </c>
      <c r="D94" s="11" t="s">
        <v>65</v>
      </c>
      <c r="E94" s="11" t="s">
        <v>101</v>
      </c>
      <c r="F94" s="11" t="s">
        <v>26</v>
      </c>
      <c r="G94" s="11" t="s">
        <v>22</v>
      </c>
      <c r="H94" s="12">
        <v>897904</v>
      </c>
      <c r="I94" s="12">
        <v>0</v>
      </c>
      <c r="J94" s="12">
        <v>897904</v>
      </c>
      <c r="K94" s="12">
        <v>0</v>
      </c>
      <c r="L94" s="12">
        <v>897904</v>
      </c>
      <c r="M94" s="12">
        <v>0</v>
      </c>
      <c r="N94" s="12">
        <v>953953</v>
      </c>
      <c r="O94" s="12">
        <v>635968.67000000004</v>
      </c>
      <c r="P94" s="25"/>
    </row>
    <row r="95" spans="1:16" ht="25.5" x14ac:dyDescent="0.25">
      <c r="A95" s="22" t="s">
        <v>102</v>
      </c>
      <c r="B95" s="23" t="s">
        <v>103</v>
      </c>
      <c r="C95" s="23" t="s">
        <v>20</v>
      </c>
      <c r="D95" s="23" t="s">
        <v>20</v>
      </c>
      <c r="E95" s="23" t="s">
        <v>21</v>
      </c>
      <c r="F95" s="23" t="s">
        <v>22</v>
      </c>
      <c r="G95" s="23" t="s">
        <v>22</v>
      </c>
      <c r="H95" s="24">
        <v>10868009.98</v>
      </c>
      <c r="I95" s="24">
        <v>0</v>
      </c>
      <c r="J95" s="24">
        <v>10868009.98</v>
      </c>
      <c r="K95" s="24">
        <v>0</v>
      </c>
      <c r="L95" s="24">
        <v>10868009.98</v>
      </c>
      <c r="M95" s="24">
        <v>0</v>
      </c>
      <c r="N95" s="24">
        <f>SUM(N96:N103)</f>
        <v>9577190.9199999999</v>
      </c>
      <c r="O95" s="24">
        <f>SUM(O96:O103)</f>
        <v>8303819.9799999986</v>
      </c>
    </row>
    <row r="96" spans="1:16" ht="89.25" outlineLevel="4" x14ac:dyDescent="0.25">
      <c r="A96" s="10" t="s">
        <v>191</v>
      </c>
      <c r="B96" s="11" t="s">
        <v>103</v>
      </c>
      <c r="C96" s="11" t="s">
        <v>24</v>
      </c>
      <c r="D96" s="11" t="s">
        <v>65</v>
      </c>
      <c r="E96" s="11" t="s">
        <v>104</v>
      </c>
      <c r="F96" s="11" t="s">
        <v>26</v>
      </c>
      <c r="G96" s="11" t="s">
        <v>22</v>
      </c>
      <c r="H96" s="12">
        <v>3656652</v>
      </c>
      <c r="I96" s="12">
        <v>0</v>
      </c>
      <c r="J96" s="12">
        <v>3656652</v>
      </c>
      <c r="K96" s="12">
        <v>0</v>
      </c>
      <c r="L96" s="12">
        <v>3656652</v>
      </c>
      <c r="M96" s="12">
        <v>0</v>
      </c>
      <c r="N96" s="12">
        <v>3610805.94</v>
      </c>
      <c r="O96" s="12">
        <v>2437768</v>
      </c>
      <c r="P96" s="25"/>
    </row>
    <row r="97" spans="1:16" ht="63.75" outlineLevel="4" x14ac:dyDescent="0.25">
      <c r="A97" s="10" t="s">
        <v>192</v>
      </c>
      <c r="B97" s="11" t="s">
        <v>103</v>
      </c>
      <c r="C97" s="11" t="s">
        <v>24</v>
      </c>
      <c r="D97" s="11" t="s">
        <v>65</v>
      </c>
      <c r="E97" s="11" t="s">
        <v>104</v>
      </c>
      <c r="F97" s="11" t="s">
        <v>27</v>
      </c>
      <c r="G97" s="11" t="s">
        <v>22</v>
      </c>
      <c r="H97" s="12">
        <v>356700</v>
      </c>
      <c r="I97" s="12">
        <v>0</v>
      </c>
      <c r="J97" s="12">
        <v>356700</v>
      </c>
      <c r="K97" s="12">
        <v>0</v>
      </c>
      <c r="L97" s="12">
        <v>356700</v>
      </c>
      <c r="M97" s="12">
        <v>0</v>
      </c>
      <c r="N97" s="12">
        <v>256366</v>
      </c>
      <c r="O97" s="12">
        <v>156033</v>
      </c>
    </row>
    <row r="98" spans="1:16" ht="38.25" outlineLevel="3" x14ac:dyDescent="0.25">
      <c r="A98" s="10" t="s">
        <v>193</v>
      </c>
      <c r="B98" s="11" t="s">
        <v>103</v>
      </c>
      <c r="C98" s="11" t="s">
        <v>24</v>
      </c>
      <c r="D98" s="11" t="s">
        <v>55</v>
      </c>
      <c r="E98" s="11" t="s">
        <v>105</v>
      </c>
      <c r="F98" s="11" t="s">
        <v>28</v>
      </c>
      <c r="G98" s="11" t="s">
        <v>22</v>
      </c>
      <c r="H98" s="12">
        <v>160000</v>
      </c>
      <c r="I98" s="12">
        <v>0</v>
      </c>
      <c r="J98" s="12">
        <v>160000</v>
      </c>
      <c r="K98" s="12">
        <v>0</v>
      </c>
      <c r="L98" s="12">
        <v>160000</v>
      </c>
      <c r="M98" s="12">
        <v>0</v>
      </c>
      <c r="N98" s="12">
        <v>160000</v>
      </c>
      <c r="O98" s="12">
        <v>160000</v>
      </c>
    </row>
    <row r="99" spans="1:16" ht="140.25" outlineLevel="3" x14ac:dyDescent="0.25">
      <c r="A99" s="10" t="s">
        <v>194</v>
      </c>
      <c r="B99" s="11" t="s">
        <v>103</v>
      </c>
      <c r="C99" s="11" t="s">
        <v>52</v>
      </c>
      <c r="D99" s="11" t="s">
        <v>48</v>
      </c>
      <c r="E99" s="11" t="s">
        <v>106</v>
      </c>
      <c r="F99" s="11" t="s">
        <v>107</v>
      </c>
      <c r="G99" s="11" t="s">
        <v>22</v>
      </c>
      <c r="H99" s="12">
        <v>1461539.27</v>
      </c>
      <c r="I99" s="12">
        <v>0</v>
      </c>
      <c r="J99" s="12">
        <v>1461539.27</v>
      </c>
      <c r="K99" s="12">
        <v>0</v>
      </c>
      <c r="L99" s="12">
        <v>1461539.27</v>
      </c>
      <c r="M99" s="12">
        <v>0</v>
      </c>
      <c r="N99" s="12">
        <v>1461539.27</v>
      </c>
      <c r="O99" s="12">
        <v>1461539.27</v>
      </c>
    </row>
    <row r="100" spans="1:16" ht="178.5" outlineLevel="3" x14ac:dyDescent="0.25">
      <c r="A100" s="10" t="s">
        <v>195</v>
      </c>
      <c r="B100" s="11" t="s">
        <v>103</v>
      </c>
      <c r="C100" s="11" t="s">
        <v>40</v>
      </c>
      <c r="D100" s="11" t="s">
        <v>24</v>
      </c>
      <c r="E100" s="11" t="s">
        <v>108</v>
      </c>
      <c r="F100" s="11" t="s">
        <v>107</v>
      </c>
      <c r="G100" s="11" t="s">
        <v>22</v>
      </c>
      <c r="H100" s="12">
        <v>1772394.92</v>
      </c>
      <c r="I100" s="12">
        <v>0</v>
      </c>
      <c r="J100" s="12">
        <v>1772394.92</v>
      </c>
      <c r="K100" s="12">
        <v>0</v>
      </c>
      <c r="L100" s="12">
        <v>1772394.92</v>
      </c>
      <c r="M100" s="12">
        <v>0</v>
      </c>
      <c r="N100" s="12">
        <v>1772394.92</v>
      </c>
      <c r="O100" s="12">
        <v>1772394.92</v>
      </c>
    </row>
    <row r="101" spans="1:16" ht="127.5" outlineLevel="3" x14ac:dyDescent="0.25">
      <c r="A101" s="10" t="s">
        <v>196</v>
      </c>
      <c r="B101" s="11" t="s">
        <v>103</v>
      </c>
      <c r="C101" s="11" t="s">
        <v>40</v>
      </c>
      <c r="D101" s="11" t="s">
        <v>31</v>
      </c>
      <c r="E101" s="11" t="s">
        <v>109</v>
      </c>
      <c r="F101" s="11" t="s">
        <v>107</v>
      </c>
      <c r="G101" s="11" t="s">
        <v>22</v>
      </c>
      <c r="H101" s="12">
        <v>349038.04</v>
      </c>
      <c r="I101" s="12">
        <v>0</v>
      </c>
      <c r="J101" s="12">
        <v>349038.04</v>
      </c>
      <c r="K101" s="12">
        <v>0</v>
      </c>
      <c r="L101" s="12">
        <v>349038.04</v>
      </c>
      <c r="M101" s="12">
        <v>0</v>
      </c>
      <c r="N101" s="12">
        <v>349038.04</v>
      </c>
      <c r="O101" s="12">
        <v>349038.04</v>
      </c>
    </row>
    <row r="102" spans="1:16" ht="89.25" outlineLevel="3" x14ac:dyDescent="0.25">
      <c r="A102" s="10" t="s">
        <v>197</v>
      </c>
      <c r="B102" s="11" t="s">
        <v>103</v>
      </c>
      <c r="C102" s="11" t="s">
        <v>40</v>
      </c>
      <c r="D102" s="11" t="s">
        <v>36</v>
      </c>
      <c r="E102" s="11" t="s">
        <v>110</v>
      </c>
      <c r="F102" s="11" t="s">
        <v>107</v>
      </c>
      <c r="G102" s="11" t="s">
        <v>22</v>
      </c>
      <c r="H102" s="12">
        <v>12784.1</v>
      </c>
      <c r="I102" s="12">
        <v>0</v>
      </c>
      <c r="J102" s="12">
        <v>12784.1</v>
      </c>
      <c r="K102" s="12">
        <v>0</v>
      </c>
      <c r="L102" s="12">
        <v>12784.1</v>
      </c>
      <c r="M102" s="12">
        <v>0</v>
      </c>
      <c r="N102" s="12">
        <v>12784.1</v>
      </c>
      <c r="O102" s="12">
        <v>12784.1</v>
      </c>
    </row>
    <row r="103" spans="1:16" ht="102" outlineLevel="3" x14ac:dyDescent="0.25">
      <c r="A103" s="10" t="s">
        <v>198</v>
      </c>
      <c r="B103" s="11" t="s">
        <v>103</v>
      </c>
      <c r="C103" s="11" t="s">
        <v>79</v>
      </c>
      <c r="D103" s="11" t="s">
        <v>24</v>
      </c>
      <c r="E103" s="11" t="s">
        <v>111</v>
      </c>
      <c r="F103" s="11" t="s">
        <v>107</v>
      </c>
      <c r="G103" s="11" t="s">
        <v>22</v>
      </c>
      <c r="H103" s="12">
        <v>1942700.64</v>
      </c>
      <c r="I103" s="12">
        <v>0</v>
      </c>
      <c r="J103" s="12">
        <v>1942700.64</v>
      </c>
      <c r="K103" s="12">
        <v>0</v>
      </c>
      <c r="L103" s="12">
        <v>1942700.64</v>
      </c>
      <c r="M103" s="12">
        <v>0</v>
      </c>
      <c r="N103" s="12">
        <v>1954262.65</v>
      </c>
      <c r="O103" s="12">
        <v>1954262.65</v>
      </c>
    </row>
    <row r="104" spans="1:16" ht="12.75" customHeight="1" x14ac:dyDescent="0.25">
      <c r="A104" s="33" t="s">
        <v>112</v>
      </c>
      <c r="B104" s="34"/>
      <c r="C104" s="34"/>
      <c r="D104" s="34"/>
      <c r="E104" s="34"/>
      <c r="F104" s="34"/>
      <c r="G104" s="34"/>
      <c r="H104" s="13">
        <v>714899821.11000001</v>
      </c>
      <c r="I104" s="13">
        <v>0</v>
      </c>
      <c r="J104" s="13">
        <v>714899821.11000001</v>
      </c>
      <c r="K104" s="13">
        <v>0</v>
      </c>
      <c r="L104" s="13">
        <v>714899821.11000001</v>
      </c>
      <c r="M104" s="13">
        <v>0</v>
      </c>
      <c r="N104" s="13">
        <f>N15+N54+N89+N92+N95+N49</f>
        <v>229186185.04999998</v>
      </c>
      <c r="O104" s="13">
        <f>O15+O54+O89+O92+O95+O49</f>
        <v>176051004.44999993</v>
      </c>
      <c r="P104" s="25"/>
    </row>
    <row r="105" spans="1:16" ht="12.75" customHeight="1" x14ac:dyDescent="0.25">
      <c r="A105" s="14"/>
      <c r="B105" s="14"/>
      <c r="C105" s="14"/>
      <c r="D105" s="14"/>
      <c r="E105" s="14"/>
      <c r="F105" s="14"/>
      <c r="G105" s="14"/>
      <c r="H105" s="15"/>
      <c r="I105" s="15"/>
      <c r="J105" s="15"/>
      <c r="K105" s="15"/>
      <c r="L105" s="15"/>
      <c r="M105" s="15"/>
      <c r="N105" s="15"/>
      <c r="O105" s="15"/>
    </row>
    <row r="106" spans="1:16" ht="12.75" customHeight="1" x14ac:dyDescent="0.25">
      <c r="A106" s="14"/>
      <c r="B106" s="14"/>
      <c r="C106" s="14"/>
      <c r="D106" s="14"/>
      <c r="E106" s="14"/>
      <c r="F106" s="14"/>
      <c r="G106" s="14"/>
      <c r="H106" s="15"/>
      <c r="I106" s="15"/>
      <c r="J106" s="15"/>
      <c r="K106" s="15"/>
      <c r="L106" s="15"/>
      <c r="M106" s="15"/>
      <c r="N106" s="15"/>
      <c r="O106" s="15"/>
    </row>
    <row r="107" spans="1:16" ht="12.75" customHeight="1" x14ac:dyDescent="0.25">
      <c r="A107" s="14"/>
      <c r="B107" s="14"/>
      <c r="C107" s="14"/>
      <c r="D107" s="14"/>
      <c r="E107" s="14"/>
      <c r="F107" s="14"/>
      <c r="G107" s="14"/>
      <c r="H107" s="15"/>
      <c r="I107" s="15"/>
      <c r="J107" s="15"/>
      <c r="K107" s="15"/>
      <c r="L107" s="15"/>
      <c r="M107" s="15"/>
      <c r="N107" s="15"/>
      <c r="O107" s="15"/>
    </row>
    <row r="108" spans="1:16" ht="12.75" customHeight="1" x14ac:dyDescent="0.25">
      <c r="A108" s="14"/>
      <c r="B108" s="14"/>
      <c r="C108" s="14"/>
      <c r="D108" s="14"/>
      <c r="E108" s="14"/>
      <c r="F108" s="14"/>
      <c r="G108" s="14"/>
      <c r="H108" s="15"/>
      <c r="I108" s="15"/>
      <c r="J108" s="15"/>
      <c r="K108" s="15"/>
      <c r="L108" s="15"/>
      <c r="M108" s="15"/>
      <c r="N108" s="15"/>
      <c r="O108" s="15"/>
    </row>
    <row r="109" spans="1:16" ht="12.75" customHeight="1" x14ac:dyDescent="0.25">
      <c r="A109" s="14"/>
      <c r="B109" s="14"/>
      <c r="C109" s="14"/>
      <c r="D109" s="14"/>
      <c r="E109" s="14"/>
      <c r="F109" s="14"/>
      <c r="G109" s="14"/>
      <c r="H109" s="15"/>
      <c r="I109" s="15"/>
      <c r="J109" s="15"/>
      <c r="K109" s="15"/>
      <c r="L109" s="15"/>
      <c r="M109" s="15"/>
      <c r="N109" s="15"/>
      <c r="O109" s="15"/>
    </row>
  </sheetData>
  <mergeCells count="13">
    <mergeCell ref="A104:G104"/>
    <mergeCell ref="F2:O2"/>
    <mergeCell ref="F3:O3"/>
    <mergeCell ref="F4:O4"/>
    <mergeCell ref="F5:O5"/>
    <mergeCell ref="F6:O6"/>
    <mergeCell ref="A7:O7"/>
    <mergeCell ref="A9:O9"/>
    <mergeCell ref="F1:O1"/>
    <mergeCell ref="A8:O8"/>
    <mergeCell ref="A11:A12"/>
    <mergeCell ref="B11:F11"/>
    <mergeCell ref="H11:O11"/>
  </mergeCells>
  <pageMargins left="0.59055118110236227" right="0.19685039370078741" top="0.39370078740157483" bottom="0.39370078740157483" header="0.39370078740157483" footer="0.51181102362204722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2.01.2021&lt;/string&gt;&#10;  &lt;/DateInfo&gt;&#10;  &lt;Code&gt;SQUERY_SVOD_ROSP&lt;/Code&gt;&#10;  &lt;ObjectCode&gt;SQUERY_SVOD_ROSP&lt;/ObjectCode&gt;&#10;  &lt;DocName&gt;Сводная бюджетная роспись&lt;/DocName&gt;&#10;  &lt;VariantName&gt;Пользовательский фильтр&lt;/VariantName&gt;&#10;  &lt;VariantLink&gt;202482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ED883-600A-4183-B702-52136B563F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Столетова Екатерина</cp:lastModifiedBy>
  <cp:lastPrinted>2020-11-19T07:07:31Z</cp:lastPrinted>
  <dcterms:created xsi:type="dcterms:W3CDTF">2020-11-13T11:37:08Z</dcterms:created>
  <dcterms:modified xsi:type="dcterms:W3CDTF">2020-12-20T09:41:03Z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фильтр(2).xlsx</vt:lpwstr>
  </property>
  <property fmtid="{D5CDD505-2E9C-101B-9397-08002B2CF9AE}" pid="3" name="Название отчета">
    <vt:lpwstr>Пользовательский фильтр(2).xlsx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20.1.1944.19010305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SBR_2021_raion</vt:lpwstr>
  </property>
  <property fmtid="{D5CDD505-2E9C-101B-9397-08002B2CF9AE}" pid="11" name="Локальная база">
    <vt:lpwstr>используется</vt:lpwstr>
  </property>
</Properties>
</file>