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60" windowHeight="11640"/>
  </bookViews>
  <sheets>
    <sheet name="Документ" sheetId="2" r:id="rId1"/>
  </sheets>
  <definedNames>
    <definedName name="_xlnm.Print_Titles" localSheetId="0">Документ!$14:$14</definedName>
  </definedNames>
  <calcPr calcId="145621"/>
</workbook>
</file>

<file path=xl/calcChain.xml><?xml version="1.0" encoding="utf-8"?>
<calcChain xmlns="http://schemas.openxmlformats.org/spreadsheetml/2006/main">
  <c r="L65" i="2" l="1"/>
  <c r="L57" i="2"/>
  <c r="L55" i="2"/>
  <c r="L48" i="2" l="1"/>
  <c r="L46" i="2" l="1"/>
  <c r="L17" i="2" l="1"/>
  <c r="L15" i="2" s="1"/>
  <c r="L72" i="2" l="1"/>
</calcChain>
</file>

<file path=xl/sharedStrings.xml><?xml version="1.0" encoding="utf-8"?>
<sst xmlns="http://schemas.openxmlformats.org/spreadsheetml/2006/main" count="409" uniqueCount="158">
  <si>
    <t>Наименование</t>
  </si>
  <si>
    <t>Код классификации расходов бюджетов РФ</t>
  </si>
  <si>
    <t>главного распоря-дителя</t>
  </si>
  <si>
    <t>раз-дела</t>
  </si>
  <si>
    <t>под-раз-дела</t>
  </si>
  <si>
    <t>целевой статьи</t>
  </si>
  <si>
    <t>вида расхода</t>
  </si>
  <si>
    <t>Документ, учреждение</t>
  </si>
  <si>
    <t>Вед.</t>
  </si>
  <si>
    <t>Разд.</t>
  </si>
  <si>
    <t>Подр.</t>
  </si>
  <si>
    <t>Ц.ст.</t>
  </si>
  <si>
    <t>Расх.</t>
  </si>
  <si>
    <t/>
  </si>
  <si>
    <t>Сумма на 2021 год</t>
  </si>
  <si>
    <t xml:space="preserve">  Администрация Юрьевецкого муниципального района Ивановской области</t>
  </si>
  <si>
    <t>300</t>
  </si>
  <si>
    <t>00</t>
  </si>
  <si>
    <t>0000000000</t>
  </si>
  <si>
    <t>000</t>
  </si>
  <si>
    <t>01</t>
  </si>
  <si>
    <t>11</t>
  </si>
  <si>
    <t>1120120510</t>
  </si>
  <si>
    <t>800</t>
  </si>
  <si>
    <t>13</t>
  </si>
  <si>
    <t>3190090040</t>
  </si>
  <si>
    <t>3190090140</t>
  </si>
  <si>
    <t>200</t>
  </si>
  <si>
    <t>04</t>
  </si>
  <si>
    <t>09</t>
  </si>
  <si>
    <t>0410120110</t>
  </si>
  <si>
    <t>0410120500</t>
  </si>
  <si>
    <t>04101S0510</t>
  </si>
  <si>
    <t>05</t>
  </si>
  <si>
    <t>0110140060</t>
  </si>
  <si>
    <t>02</t>
  </si>
  <si>
    <t>0250120660</t>
  </si>
  <si>
    <t>03</t>
  </si>
  <si>
    <t>10</t>
  </si>
  <si>
    <t>0910120520</t>
  </si>
  <si>
    <t>1110120650</t>
  </si>
  <si>
    <t>700</t>
  </si>
  <si>
    <t xml:space="preserve">  Совет Юрьевецкого городского поселения Юрьевецкого муниципального района Ивановской области</t>
  </si>
  <si>
    <t>302</t>
  </si>
  <si>
    <t>3020000050</t>
  </si>
  <si>
    <t>100</t>
  </si>
  <si>
    <t xml:space="preserve">  Финансовый отдел администрации Юрьевецкого муниципального района</t>
  </si>
  <si>
    <t>920</t>
  </si>
  <si>
    <t>500</t>
  </si>
  <si>
    <t>07</t>
  </si>
  <si>
    <t>08</t>
  </si>
  <si>
    <t>Всего расходов:</t>
  </si>
  <si>
    <t>(рублей)</t>
  </si>
  <si>
    <t>Юрьевецкого городского поселения</t>
  </si>
  <si>
    <t xml:space="preserve">        Осуществление операций и функций по формированию и расходованию средств резервного фонда (Иные бюджетные ассигнования)</t>
  </si>
  <si>
    <t xml:space="preserve">        Исполнение судебных актов по искам к Юрьевецкому городскому поселению о возмещении вреда, причиненного незаконными действиями (бездействием) органов местного самоуправления Юрьевецкого городского поселения или их должностных лиц, в том числе в результате издания органами местного самоуправления Юрьевецкого городского поселения актов, не соответствующих закону или иному нормативному правовому акту, а так же судебных актов по иным искам о взыскании денежных средств за счет средств казны Юрьевецкого городского поселения (за исключением судебных актов о взыскании денежных средств в порядке субсидиарной ответственности главных распорядителей средств бюджета Юрьевецкого городского поселения), судебных актов о присуждении компенсации за нарушение права на исполнение судебного акта в разумный срок за счет средств бюджета Юрьевецкого городского поселения (Иные бюджетные ассигнования)</t>
  </si>
  <si>
    <t xml:space="preserve">        Прочие выплаты по обязательствам муниципального образования (Закупка товаров, работ и услуг для обеспечения государственных (муниципальных) нужд)        </t>
  </si>
  <si>
    <t xml:space="preserve">        Выполнение мероприятий по содержанию автомобильных дорог общего пользования (Закупка товаров, работ и услуг для обеспечения государственных (муниципальных) нужд)</t>
  </si>
  <si>
    <t xml:space="preserve">        Выполнение мероприятий по содержанию и ремонту автомобильных дорог общего пользования за счет средств Дорожного фонда администрации Юрьевецкого городского поселения (Закупка товаров, работ и услуг для обеспечения государственных (муниципальных) нужд)</t>
  </si>
  <si>
    <t xml:space="preserve">        Проведение мероприятий на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фондов" (Закупка товаров, работ и услуг для обеспечения государственных (муниципальных) нужд)</t>
  </si>
  <si>
    <t xml:space="preserve">        Выполнение капитального ремонта муниципальных жилых помещений (Закупка товаров, работ и услуг для обеспечения государственных (муниципальных) нужд)</t>
  </si>
  <si>
    <t xml:space="preserve">        Проведение текущего ремонта сетей водоснабжения, теплоснабжения Юрьевецкого городского поселения (Закупка товаров, работ и услуг для обеспечения государственных (муниципальных) нужд)</t>
  </si>
  <si>
    <t xml:space="preserve">        Оказание материальной поддержки гражданам, пострадавшим при чрезвычайных ситуациях (Социальное обеспечение и иные выплаты населению)</t>
  </si>
  <si>
    <t xml:space="preserve">        Своевременное обслуживание и погашение долговых обязательств (Обслуживание государственного (муниципального) долга)</t>
  </si>
  <si>
    <t xml:space="preserve">        Обеспечение функций Совета Юрьевецкого городского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</si>
  <si>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Иные межбюджетные трансферты бюджету муниципального района на проведение мероприятий по изготовление технической документации (технические планы, межевые планы), оценку объектов и оформление прав собственности на объекты, находящиеся в муниципальной собственности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</si>
  <si>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определению границ земельных участков на территории Юрьевецкого городского поселения (Межбюджетные трансферты)</t>
  </si>
  <si>
    <t xml:space="preserve">        Иные межбюджетные трансферты бюджету Юрьевецкого муниципального района на обеспечение безопасности людей на водных объектах, охрана их жизни и здоровья на территории г.Юрьевец (Межбюджетные трансферты)</t>
  </si>
  <si>
    <t xml:space="preserve">        Иные межбюджетные трансферты бюджету муниципального района на организацию мероприятий по вывозу стихийных навалов мусора с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</si>
  <si>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валке аварийных деревьев на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</si>
  <si>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содержание и ремонт элементов благоустройства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</si>
  <si>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и обустройству мест массового отдыха населения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</si>
  <si>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зеленых зон Юрьевецкого городского поселения (Межбюджетные трансферты)</t>
  </si>
  <si>
    <t xml:space="preserve">        Иные межбюджетные трансферты бюджету Юрьевецкого муниципального района на проведение молодежных мероприятий на территории г.Юрьевец (Межбюджетные трансферты)</t>
  </si>
  <si>
    <t xml:space="preserve">        Иные межбюджетные трансферты бюджету муниципального района на создание условий для организации досуга и обеспечения жителей поселения услугами организаций культуры (Межбюджетные трансферты)</t>
  </si>
  <si>
    <t xml:space="preserve">        Иные межбюджетные трансферты бюджету муниципального района на организацию библиотечного обслуживания населения (Межбюджетные трансферты)</t>
  </si>
  <si>
    <t>0910120030</t>
  </si>
  <si>
    <t>0930120540</t>
  </si>
  <si>
    <t>06</t>
  </si>
  <si>
    <t>3190020780</t>
  </si>
  <si>
    <t xml:space="preserve">        Выполнение мероприятий по оформлению документации на причальное сооружение: причальной набережной пристани "Юрьевец"(Межбюджетные трансферты)</t>
  </si>
  <si>
    <t xml:space="preserve">        Проведение мероприятий по обеспечению первичных мер пожарной безопасности (Закупка товаров, работ и услуг для обеспечения государственных (муниципальных) нужд)      </t>
  </si>
  <si>
    <t>0410120120</t>
  </si>
  <si>
    <t>0110120630</t>
  </si>
  <si>
    <t>0210120010</t>
  </si>
  <si>
    <t>0210120600</t>
  </si>
  <si>
    <t>31900S7700</t>
  </si>
  <si>
    <t>0220120020</t>
  </si>
  <si>
    <t>0220120050</t>
  </si>
  <si>
    <t xml:space="preserve">        Предоставление субсидий юридическим лицам, индивидуальным предпринимателям, а также физическим лицам - производителям товаров, работ, услуг в целях возмещения части затрат в связи с оказанием услуг отдельным категориям граждан"(Иные бюджетные ассигнования)</t>
  </si>
  <si>
    <t>0220160010</t>
  </si>
  <si>
    <t>02301S2990</t>
  </si>
  <si>
    <t>400</t>
  </si>
  <si>
    <t>02501S6800</t>
  </si>
  <si>
    <t>056F2S5100</t>
  </si>
  <si>
    <t>1020120170</t>
  </si>
  <si>
    <t>3190090050</t>
  </si>
  <si>
    <t>0710120380</t>
  </si>
  <si>
    <t>0710120390</t>
  </si>
  <si>
    <t>0720120400</t>
  </si>
  <si>
    <t>03101М0440</t>
  </si>
  <si>
    <t>03201М0090</t>
  </si>
  <si>
    <t>09401М0760</t>
  </si>
  <si>
    <t>04201М0140</t>
  </si>
  <si>
    <t>05201М0190</t>
  </si>
  <si>
    <t>05201М0210</t>
  </si>
  <si>
    <t>05201М0230</t>
  </si>
  <si>
    <t>05301М0240</t>
  </si>
  <si>
    <t>05501М0271</t>
  </si>
  <si>
    <t xml:space="preserve">       Иные межбюджетные трансферты бюджету муниципального района на реализацию проектов благоустройства территорий Юрьевецкого городского поселения(Межбюджетные трансферты)</t>
  </si>
  <si>
    <t>05600М6400</t>
  </si>
  <si>
    <t>05600М5550</t>
  </si>
  <si>
    <t xml:space="preserve">        Иные межбюджетные трансферты бюджету Юрьевецкого муниципального района на выполнение мероприятий по содержанию и ремонту сетей уличного освещения (Межбюджетные трансферты)</t>
  </si>
  <si>
    <t>10201М0800</t>
  </si>
  <si>
    <t>06401М0730</t>
  </si>
  <si>
    <t>08101М0030</t>
  </si>
  <si>
    <t>08201М0040</t>
  </si>
  <si>
    <t xml:space="preserve">        Софинансирования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</si>
  <si>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 xml:space="preserve">         Иные межбюджетные трансферты бюджету Юрьевецкого муниципального района на реализацию мероприятий по предоставлению социальных выплат молодым семьям г.Юрьевец на приобретение (Межбюджетные трансферты)</t>
  </si>
  <si>
    <t>02101М4970</t>
  </si>
  <si>
    <t xml:space="preserve">          Иные межбюджетные трансферты бюджету Юрьевецкого муниципального района на предоставление государственной и муниципальной поддержки граждан г.Юрьевец в сфере ипотечного жилищного кредитования, в части предоставления субсидии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(в том числе рефинансированному) (Межбюджетные трансферты)</t>
  </si>
  <si>
    <t>02101М3100</t>
  </si>
  <si>
    <t>05401М0251</t>
  </si>
  <si>
    <t>08201М1980</t>
  </si>
  <si>
    <t>Ведомственная структура расходов бюджета Юрьевецкого городского поселения на 2022 год</t>
  </si>
  <si>
    <t>на 2022 год и на плановый период 2023 и 2024 годов"</t>
  </si>
  <si>
    <t>0830080340</t>
  </si>
  <si>
    <t>08300S0340</t>
  </si>
  <si>
    <t xml:space="preserve">   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</si>
  <si>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>Сумма на 2022 год</t>
  </si>
  <si>
    <t xml:space="preserve">      Реализация мероприятий по модернизации объектов коммунальной инфраструктуры (Закупка товаров, работ и услуг для обеспечения государственных (муниципальных) нужд)</t>
  </si>
  <si>
    <t xml:space="preserve">      Реализация проектов развития территорий муниципальных образований Ивановской области, основанных на местных инициативах (инициативных проектов) (Закупка товаров, работ и услуг для обеспечения государственных (муниципальных) нужд)</t>
  </si>
  <si>
    <t xml:space="preserve">      Иные межбюджетные трансферты бюджету Юрьевецкого муниципального района на выполнение мероприятий по приобретению и установке дорожных знаков (Межбюджетные трансферты)</t>
  </si>
  <si>
    <t xml:space="preserve">       Иные межбюджетные трансферты бюджету Юрьевецкого муниципального района на выполнение мероприятий по нанесению горизонтальной дорожной разметки (Межбюджетные трансферты)</t>
  </si>
  <si>
    <t xml:space="preserve">       Перечисление на капитальный ремонт муниципального жилого фонда(Закупка товаров, работ и услуг для обеспечения (государственных) муниципальных нужд)</t>
  </si>
  <si>
    <t xml:space="preserve">        Разработка проектно-сметной документации для восстановления работоспособности несущих конструкций многоквартирного дома(Закупка товаров, работ и услуг для обеспечения государственных (муниципальных) нужд)</t>
  </si>
  <si>
    <t xml:space="preserve">       Разработка (корректировка) проектной документации и газификация населённых пунктов, объектов социальной инфраструктуры Ивановской области (Капитальные вложения в объекты государственной (муниципальной) собственности)</t>
  </si>
  <si>
    <t>04101М0111</t>
  </si>
  <si>
    <t xml:space="preserve">       Иные межбюджетные трансферты бюджету Юрьевецкого муниципального района на выполнение мероприятий по содержанию автомобильных дорог общего пользования Юрьевецкого городского поселения (Межбюджетные трансферты)</t>
  </si>
  <si>
    <t>04201М0160</t>
  </si>
  <si>
    <t xml:space="preserve">к решению Совета Юрьевецкого </t>
  </si>
  <si>
    <t>городского поселения от 24.12.2021 № 52 "О бюджете</t>
  </si>
  <si>
    <t xml:space="preserve">             Иные межбюджетные трансферты бюджету муниципального района на выполнение мероприятий по обеспечению надлежащего содержания мест погребения Юрьевецкого городского поселения (Межбюджетные трансферты)</t>
  </si>
  <si>
    <t xml:space="preserve">       Оплата услуг сторонних организаций по предоставлению нанимателям муниципального жилья жилищных и коммунальных услуг (Закупка товаров, работ и услуг для обеспечения государственных (муниципальных) нужд)</t>
  </si>
  <si>
    <t xml:space="preserve">    Возмещение затрат нанимателям муниципального жилья, подлежащего капитальному ремонту, за съем жилья в целях безопасного их проживания (Социальное обеспечение и иные выплаты населению)</t>
  </si>
  <si>
    <t xml:space="preserve">       Разработка (актуализация) схем водоснабжения, водоотведения, теплоснабжения в Юрьевецком городском поселении (Закупка товаров, работ и услуг для обеспечения государственных (муниципальных) нужд)</t>
  </si>
  <si>
    <t xml:space="preserve">       Проведение экспертизы схем водоснабжения, водоотведения, теплоснабжения в Юрьевецком городском поселении (Закупка товаров, работ и услуг для обеспечения государственных (муниципальных) нужд)</t>
  </si>
  <si>
    <t xml:space="preserve">         Выполнение мероприятий по содержанию и ремонту сетей уличного освещения (Закупка товаров, работ и услуг для обеспечения государственных (муниципальных) нужд)</t>
  </si>
  <si>
    <t xml:space="preserve">        Организация дополнительного пенсионного обеспечения отдельных категорий граждан Юрьевецкого городского поселения, в части доплат к пенсиям муниципальных служащих (Социальное обеспечение и иные выплаты населению)</t>
  </si>
  <si>
    <t xml:space="preserve">      Проведение мероприятий по обеспечению функционирования стадиона (ул. Герцена) (Закупка товаров, работ и услуг для обеспечения государственных (муниципальных) нужд)</t>
  </si>
  <si>
    <t xml:space="preserve">     Проведение мероприятий по обеспечению функционирования городской лыжной трассы (Закупка товаров, работ и услуг для обеспечения государственных (муниципальных) нужд)</t>
  </si>
  <si>
    <t xml:space="preserve">      Организация массовых физкультурно-оздоровительных и спортивных мероприятий для населения города (Закупка товаров, работ и услуг для обеспечения государственных (муниципальных) нужд)</t>
  </si>
  <si>
    <t xml:space="preserve">      Организация массовых физкультурно-оздоровительных и спортивных мероприятий для населения города (Социальное обеспечение и иные выплаты населению)</t>
  </si>
  <si>
    <t xml:space="preserve">        Иные межбюджетные трансферты бюджету муниципального района на укрепление материально-технической базы муниципальных учреждений культуры (Межбюджетные трансферты)</t>
  </si>
  <si>
    <t xml:space="preserve">        Иные межбюджетные трансферты бюджету муниципального района на реализацию программ формирования современной городской среды на территории г.Юрьевец (Межбюджетные трансферты)</t>
  </si>
  <si>
    <t xml:space="preserve">        Выполнение мероприятий по ремонту автомобильных дорог общего пользования (разработка проектно-сметной и рабочей документации)(Закупка товаров, работ и услуг для обеспечения государственных (муниципальных) нужд)</t>
  </si>
  <si>
    <t xml:space="preserve">        Проведение мероприятий по предупреждению и ликвидации чрезвычайных ситуаций (Закупка товаров, работ и услуг для обеспечения государственных (муниципальных) нужд)        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</si>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</sst>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9" x14ac:knownFonts="1">
    <font>
      <sz val="1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4"/>
      <color rgb="FF000000"/>
      <name val="Arial"/>
      <family val="2"/>
      <charset val="204"/>
    </font>
    <font>
      <sz val="12"/>
      <color rgb="FF000000"/>
      <name val="Arial Cyr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Arial Cyr"/>
      <charset val="204"/>
    </font>
    <font>
      <b/>
      <sz val="14"/>
      <color rgb="FF000000"/>
      <name val="Arial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0"/>
      <name val="Arial Cy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1">
    <xf numFmtId="0" fontId="0" fillId="0" borderId="0"/>
    <xf numFmtId="0" fontId="1" fillId="0" borderId="1">
      <alignment horizontal="center"/>
      <protection locked="0"/>
    </xf>
    <xf numFmtId="0" fontId="2" fillId="0" borderId="1"/>
    <xf numFmtId="0" fontId="3" fillId="0" borderId="1"/>
    <xf numFmtId="0" fontId="4" fillId="0" borderId="1">
      <alignment horizontal="left"/>
      <protection locked="0"/>
    </xf>
    <xf numFmtId="0" fontId="4" fillId="0" borderId="1">
      <protection locked="0"/>
    </xf>
    <xf numFmtId="0" fontId="5" fillId="0" borderId="1">
      <alignment horizontal="center"/>
    </xf>
    <xf numFmtId="0" fontId="3" fillId="0" borderId="1">
      <alignment horizontal="center"/>
    </xf>
    <xf numFmtId="0" fontId="6" fillId="0" borderId="1">
      <alignment horizontal="center"/>
    </xf>
    <xf numFmtId="0" fontId="7" fillId="0" borderId="2">
      <alignment horizontal="center" vertical="center" wrapText="1"/>
    </xf>
    <xf numFmtId="0" fontId="7" fillId="0" borderId="3">
      <alignment horizontal="center" vertical="top" wrapText="1"/>
    </xf>
    <xf numFmtId="0" fontId="7" fillId="0" borderId="4"/>
    <xf numFmtId="0" fontId="7" fillId="0" borderId="2">
      <alignment horizontal="center" vertical="center" wrapText="1"/>
    </xf>
    <xf numFmtId="0" fontId="7" fillId="0" borderId="2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 vertical="center" wrapText="1"/>
    </xf>
    <xf numFmtId="0" fontId="7" fillId="0" borderId="5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/>
    </xf>
    <xf numFmtId="0" fontId="7" fillId="0" borderId="2">
      <alignment horizontal="center"/>
      <protection locked="0"/>
    </xf>
    <xf numFmtId="0" fontId="7" fillId="0" borderId="2">
      <alignment horizontal="center" vertical="center" wrapText="1"/>
    </xf>
    <xf numFmtId="0" fontId="7" fillId="0" borderId="2">
      <alignment vertical="top" wrapText="1"/>
    </xf>
    <xf numFmtId="49" fontId="7" fillId="0" borderId="2">
      <alignment horizontal="center" vertical="top" shrinkToFit="1"/>
    </xf>
    <xf numFmtId="4" fontId="7" fillId="0" borderId="2">
      <alignment horizontal="right" vertical="top" shrinkToFit="1"/>
    </xf>
    <xf numFmtId="0" fontId="8" fillId="0" borderId="2">
      <alignment horizontal="left"/>
    </xf>
    <xf numFmtId="0" fontId="8" fillId="0" borderId="2">
      <alignment horizontal="right"/>
    </xf>
    <xf numFmtId="4" fontId="8" fillId="0" borderId="2">
      <alignment horizontal="right" vertical="top" shrinkToFit="1"/>
    </xf>
    <xf numFmtId="0" fontId="8" fillId="0" borderId="1">
      <alignment horizontal="left"/>
    </xf>
    <xf numFmtId="0" fontId="8" fillId="0" borderId="1">
      <alignment horizontal="right"/>
    </xf>
    <xf numFmtId="4" fontId="8" fillId="0" borderId="1">
      <alignment horizontal="right" vertical="top" shrinkToFit="1"/>
    </xf>
    <xf numFmtId="0" fontId="2" fillId="0" borderId="1">
      <protection locked="0"/>
    </xf>
    <xf numFmtId="0" fontId="7" fillId="0" borderId="1"/>
    <xf numFmtId="0" fontId="9" fillId="2" borderId="3">
      <alignment horizontal="center" vertical="center" wrapText="1"/>
    </xf>
    <xf numFmtId="0" fontId="10" fillId="2" borderId="3">
      <alignment horizontal="center" vertical="top" wrapText="1"/>
    </xf>
    <xf numFmtId="0" fontId="10" fillId="0" borderId="4">
      <alignment vertical="center" wrapText="1"/>
    </xf>
    <xf numFmtId="0" fontId="10" fillId="0" borderId="2">
      <alignment horizontal="center" vertical="center" wrapText="1"/>
    </xf>
    <xf numFmtId="0" fontId="9" fillId="2" borderId="2">
      <alignment horizontal="center" vertical="top" wrapText="1"/>
    </xf>
    <xf numFmtId="0" fontId="9" fillId="2" borderId="2">
      <alignment horizontal="center" vertical="center" wrapText="1"/>
    </xf>
    <xf numFmtId="0" fontId="7" fillId="0" borderId="2"/>
    <xf numFmtId="0" fontId="7" fillId="0" borderId="5">
      <alignment horizontal="center" vertical="center" wrapText="1"/>
    </xf>
    <xf numFmtId="0" fontId="7" fillId="0" borderId="2">
      <alignment horizontal="center" vertical="center"/>
    </xf>
    <xf numFmtId="49" fontId="11" fillId="2" borderId="3">
      <alignment horizontal="left" vertical="center" wrapText="1"/>
    </xf>
    <xf numFmtId="49" fontId="11" fillId="2" borderId="2">
      <alignment horizontal="center" vertical="center" wrapText="1"/>
    </xf>
    <xf numFmtId="0" fontId="11" fillId="2" borderId="4">
      <alignment vertical="center" wrapText="1"/>
    </xf>
    <xf numFmtId="0" fontId="11" fillId="0" borderId="2"/>
    <xf numFmtId="49" fontId="10" fillId="0" borderId="2">
      <alignment horizontal="right" vertical="center"/>
    </xf>
    <xf numFmtId="4" fontId="8" fillId="0" borderId="2"/>
    <xf numFmtId="0" fontId="8" fillId="0" borderId="2"/>
    <xf numFmtId="49" fontId="7" fillId="0" borderId="1">
      <alignment vertical="center" wrapText="1"/>
    </xf>
    <xf numFmtId="49" fontId="10" fillId="2" borderId="2">
      <alignment horizontal="center" vertical="center" wrapText="1"/>
    </xf>
    <xf numFmtId="49" fontId="9" fillId="2" borderId="2">
      <alignment horizontal="center" vertical="center" wrapText="1"/>
    </xf>
    <xf numFmtId="49" fontId="10" fillId="2" borderId="6">
      <alignment horizontal="center" vertical="center" wrapText="1"/>
    </xf>
    <xf numFmtId="49" fontId="10" fillId="0" borderId="2">
      <alignment horizontal="center" vertical="center"/>
    </xf>
    <xf numFmtId="4" fontId="10" fillId="0" borderId="2">
      <alignment horizontal="right" vertical="center"/>
    </xf>
    <xf numFmtId="49" fontId="7" fillId="0" borderId="7">
      <alignment vertical="center" wrapText="1"/>
    </xf>
    <xf numFmtId="49" fontId="10" fillId="2" borderId="7">
      <alignment horizontal="center" vertical="center" wrapText="1"/>
    </xf>
    <xf numFmtId="49" fontId="9" fillId="2" borderId="7">
      <alignment horizontal="center" vertical="center" wrapText="1"/>
    </xf>
    <xf numFmtId="49" fontId="10" fillId="2" borderId="8">
      <alignment horizontal="center" vertical="center" wrapText="1"/>
    </xf>
    <xf numFmtId="49" fontId="10" fillId="0" borderId="7">
      <alignment horizontal="center" vertical="center"/>
    </xf>
    <xf numFmtId="4" fontId="10" fillId="0" borderId="7">
      <alignment horizontal="right" vertical="center"/>
    </xf>
    <xf numFmtId="0" fontId="11" fillId="2" borderId="3">
      <alignment horizontal="left" vertical="center" wrapText="1"/>
    </xf>
    <xf numFmtId="164" fontId="11" fillId="0" borderId="2">
      <alignment horizontal="right" vertical="center"/>
    </xf>
    <xf numFmtId="0" fontId="7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2" fillId="0" borderId="1"/>
    <xf numFmtId="0" fontId="2" fillId="0" borderId="1"/>
    <xf numFmtId="0" fontId="9" fillId="3" borderId="1"/>
    <xf numFmtId="0" fontId="9" fillId="0" borderId="1"/>
    <xf numFmtId="49" fontId="7" fillId="0" borderId="2">
      <alignment vertical="top" wrapText="1"/>
    </xf>
  </cellStyleXfs>
  <cellXfs count="5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7" applyNumberFormat="1" applyProtection="1">
      <alignment horizontal="center"/>
    </xf>
    <xf numFmtId="0" fontId="7" fillId="0" borderId="4" xfId="11" applyNumberFormat="1" applyProtection="1"/>
    <xf numFmtId="0" fontId="7" fillId="0" borderId="5" xfId="14" applyNumberFormat="1" applyProtection="1">
      <alignment horizontal="center" vertical="center" wrapText="1"/>
    </xf>
    <xf numFmtId="0" fontId="7" fillId="0" borderId="2" xfId="15" applyNumberFormat="1" applyProtection="1">
      <alignment horizontal="center" vertical="center" wrapText="1"/>
    </xf>
    <xf numFmtId="0" fontId="7" fillId="0" borderId="2" xfId="18" applyNumberFormat="1" applyProtection="1">
      <alignment horizontal="center"/>
    </xf>
    <xf numFmtId="0" fontId="7" fillId="0" borderId="2" xfId="19" applyNumberFormat="1" applyProtection="1">
      <alignment horizontal="center"/>
      <protection locked="0"/>
    </xf>
    <xf numFmtId="0" fontId="7" fillId="0" borderId="2" xfId="20" applyNumberFormat="1" applyProtection="1">
      <alignment horizontal="center" vertical="center" wrapText="1"/>
    </xf>
    <xf numFmtId="0" fontId="7" fillId="0" borderId="2" xfId="21" applyNumberFormat="1" applyProtection="1">
      <alignment vertical="top" wrapText="1"/>
    </xf>
    <xf numFmtId="49" fontId="7" fillId="0" borderId="2" xfId="22" applyNumberFormat="1" applyProtection="1">
      <alignment horizontal="center" vertical="top" shrinkToFit="1"/>
    </xf>
    <xf numFmtId="4" fontId="7" fillId="0" borderId="2" xfId="23" applyNumberFormat="1" applyProtection="1">
      <alignment horizontal="right" vertical="top" shrinkToFit="1"/>
    </xf>
    <xf numFmtId="0" fontId="8" fillId="0" borderId="2" xfId="25" applyNumberFormat="1" applyProtection="1">
      <alignment horizontal="right"/>
    </xf>
    <xf numFmtId="4" fontId="8" fillId="0" borderId="2" xfId="26" applyNumberFormat="1" applyProtection="1">
      <alignment horizontal="right" vertical="top" shrinkToFit="1"/>
    </xf>
    <xf numFmtId="0" fontId="8" fillId="0" borderId="1" xfId="27" applyNumberFormat="1" applyProtection="1">
      <alignment horizontal="left"/>
    </xf>
    <xf numFmtId="0" fontId="8" fillId="0" borderId="1" xfId="28" applyNumberFormat="1" applyProtection="1">
      <alignment horizontal="right"/>
    </xf>
    <xf numFmtId="4" fontId="8" fillId="0" borderId="1" xfId="29" applyNumberFormat="1" applyProtection="1">
      <alignment horizontal="right" vertical="top" shrinkToFit="1"/>
    </xf>
    <xf numFmtId="0" fontId="7" fillId="0" borderId="3" xfId="15" applyNumberFormat="1" applyBorder="1" applyProtection="1">
      <alignment horizontal="center" vertical="center" wrapText="1"/>
    </xf>
    <xf numFmtId="0" fontId="7" fillId="0" borderId="5" xfId="19" applyNumberFormat="1" applyBorder="1" applyProtection="1">
      <alignment horizontal="center"/>
      <protection locked="0"/>
    </xf>
    <xf numFmtId="0" fontId="2" fillId="0" borderId="10" xfId="2" applyNumberFormat="1" applyBorder="1" applyProtection="1"/>
    <xf numFmtId="0" fontId="13" fillId="0" borderId="1" xfId="7" applyNumberFormat="1" applyFont="1" applyProtection="1">
      <alignment horizontal="center"/>
    </xf>
    <xf numFmtId="0" fontId="1" fillId="0" borderId="1" xfId="1" applyNumberFormat="1" applyAlignment="1" applyProtection="1">
      <protection locked="0"/>
    </xf>
    <xf numFmtId="0" fontId="1" fillId="0" borderId="1" xfId="1" applyAlignment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49" fontId="15" fillId="0" borderId="9" xfId="0" applyNumberFormat="1" applyFont="1" applyFill="1" applyBorder="1" applyAlignment="1">
      <alignment horizontal="center" vertical="top"/>
    </xf>
    <xf numFmtId="0" fontId="7" fillId="0" borderId="2" xfId="21" applyNumberFormat="1" applyFont="1" applyProtection="1">
      <alignment vertical="top" wrapText="1"/>
    </xf>
    <xf numFmtId="0" fontId="7" fillId="0" borderId="2" xfId="21" applyNumberFormat="1" applyFont="1" applyFill="1" applyProtection="1">
      <alignment vertical="top" wrapText="1"/>
    </xf>
    <xf numFmtId="0" fontId="7" fillId="0" borderId="5" xfId="21" applyNumberFormat="1" applyFont="1" applyFill="1" applyBorder="1" applyProtection="1">
      <alignment vertical="top" wrapText="1"/>
    </xf>
    <xf numFmtId="0" fontId="15" fillId="0" borderId="9" xfId="0" applyFont="1" applyBorder="1" applyAlignment="1">
      <alignment wrapText="1"/>
    </xf>
    <xf numFmtId="49" fontId="16" fillId="0" borderId="11" xfId="22" applyNumberFormat="1" applyFont="1" applyBorder="1" applyProtection="1">
      <alignment horizontal="center" vertical="top" shrinkToFit="1"/>
    </xf>
    <xf numFmtId="49" fontId="7" fillId="0" borderId="2" xfId="22" applyNumberFormat="1" applyFill="1" applyProtection="1">
      <alignment horizontal="center" vertical="top" shrinkToFit="1"/>
    </xf>
    <xf numFmtId="0" fontId="17" fillId="0" borderId="2" xfId="21" applyNumberFormat="1" applyFont="1" applyProtection="1">
      <alignment vertical="top" wrapText="1"/>
    </xf>
    <xf numFmtId="49" fontId="17" fillId="0" borderId="2" xfId="22" applyNumberFormat="1" applyFont="1" applyProtection="1">
      <alignment horizontal="center" vertical="top" shrinkToFit="1"/>
    </xf>
    <xf numFmtId="4" fontId="16" fillId="0" borderId="2" xfId="23" applyNumberFormat="1" applyFont="1" applyProtection="1">
      <alignment horizontal="right" vertical="top" shrinkToFit="1"/>
    </xf>
    <xf numFmtId="0" fontId="18" fillId="4" borderId="2" xfId="21" applyNumberFormat="1" applyFont="1" applyFill="1" applyProtection="1">
      <alignment vertical="top" wrapText="1"/>
    </xf>
    <xf numFmtId="49" fontId="18" fillId="4" borderId="2" xfId="22" applyNumberFormat="1" applyFont="1" applyFill="1" applyProtection="1">
      <alignment horizontal="center" vertical="top" shrinkToFit="1"/>
    </xf>
    <xf numFmtId="4" fontId="18" fillId="4" borderId="2" xfId="23" applyNumberFormat="1" applyFont="1" applyFill="1" applyProtection="1">
      <alignment horizontal="right" vertical="top" shrinkToFit="1"/>
    </xf>
    <xf numFmtId="0" fontId="7" fillId="0" borderId="2" xfId="9" applyNumberFormat="1" applyProtection="1">
      <alignment horizontal="center" vertical="center" wrapText="1"/>
    </xf>
    <xf numFmtId="0" fontId="7" fillId="0" borderId="2" xfId="9">
      <alignment horizontal="center" vertical="center" wrapText="1"/>
    </xf>
    <xf numFmtId="0" fontId="7" fillId="0" borderId="3" xfId="10" applyNumberFormat="1" applyProtection="1">
      <alignment horizontal="center" vertical="top" wrapText="1"/>
    </xf>
    <xf numFmtId="0" fontId="7" fillId="0" borderId="3" xfId="10">
      <alignment horizontal="center" vertical="top" wrapText="1"/>
    </xf>
    <xf numFmtId="0" fontId="8" fillId="0" borderId="2" xfId="24" applyNumberFormat="1" applyProtection="1">
      <alignment horizontal="left"/>
    </xf>
    <xf numFmtId="0" fontId="8" fillId="0" borderId="2" xfId="24">
      <alignment horizontal="left"/>
    </xf>
    <xf numFmtId="0" fontId="14" fillId="0" borderId="1" xfId="6" applyNumberFormat="1" applyFont="1" applyAlignment="1" applyProtection="1">
      <alignment horizontal="center" vertical="center" wrapText="1"/>
    </xf>
    <xf numFmtId="0" fontId="14" fillId="0" borderId="1" xfId="6" applyFont="1" applyAlignment="1">
      <alignment horizontal="center" vertical="center" wrapText="1"/>
    </xf>
    <xf numFmtId="0" fontId="7" fillId="0" borderId="9" xfId="13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</cellXfs>
  <cellStyles count="71">
    <cellStyle name="br" xfId="65"/>
    <cellStyle name="col" xfId="64"/>
    <cellStyle name="style0" xfId="66"/>
    <cellStyle name="td" xfId="67"/>
    <cellStyle name="tr" xfId="63"/>
    <cellStyle name="xl21" xfId="68"/>
    <cellStyle name="xl22" xfId="3"/>
    <cellStyle name="xl23" xfId="7"/>
    <cellStyle name="xl24" xfId="9"/>
    <cellStyle name="xl25" xfId="18"/>
    <cellStyle name="xl26" xfId="69"/>
    <cellStyle name="xl27" xfId="20"/>
    <cellStyle name="xl28" xfId="27"/>
    <cellStyle name="xl29" xfId="30"/>
    <cellStyle name="xl30" xfId="32"/>
    <cellStyle name="xl31" xfId="41"/>
    <cellStyle name="xl32" xfId="48"/>
    <cellStyle name="xl33" xfId="54"/>
    <cellStyle name="xl34" xfId="31"/>
    <cellStyle name="xl35" xfId="2"/>
    <cellStyle name="xl36" xfId="14"/>
    <cellStyle name="xl37" xfId="19"/>
    <cellStyle name="xl38" xfId="36"/>
    <cellStyle name="xl39" xfId="42"/>
    <cellStyle name="xl40" xfId="49"/>
    <cellStyle name="xl41" xfId="55"/>
    <cellStyle name="xl42" xfId="43"/>
    <cellStyle name="xl43" xfId="4"/>
    <cellStyle name="xl44" xfId="50"/>
    <cellStyle name="xl45" xfId="56"/>
    <cellStyle name="xl46" xfId="10"/>
    <cellStyle name="xl47" xfId="51"/>
    <cellStyle name="xl48" xfId="57"/>
    <cellStyle name="xl49" xfId="60"/>
    <cellStyle name="xl50" xfId="11"/>
    <cellStyle name="xl51" xfId="15"/>
    <cellStyle name="xl52" xfId="44"/>
    <cellStyle name="xl53" xfId="12"/>
    <cellStyle name="xl54" xfId="33"/>
    <cellStyle name="xl55" xfId="37"/>
    <cellStyle name="xl56" xfId="45"/>
    <cellStyle name="xl57" xfId="52"/>
    <cellStyle name="xl58" xfId="58"/>
    <cellStyle name="xl59" xfId="61"/>
    <cellStyle name="xl60" xfId="24"/>
    <cellStyle name="xl61" xfId="34"/>
    <cellStyle name="xl62" xfId="38"/>
    <cellStyle name="xl63" xfId="25"/>
    <cellStyle name="xl64" xfId="28"/>
    <cellStyle name="xl65" xfId="16"/>
    <cellStyle name="xl66" xfId="26"/>
    <cellStyle name="xl67" xfId="29"/>
    <cellStyle name="xl68" xfId="39"/>
    <cellStyle name="xl69" xfId="46"/>
    <cellStyle name="xl70" xfId="53"/>
    <cellStyle name="xl71" xfId="59"/>
    <cellStyle name="xl72" xfId="47"/>
    <cellStyle name="xl73" xfId="1"/>
    <cellStyle name="xl74" xfId="6"/>
    <cellStyle name="xl75" xfId="8"/>
    <cellStyle name="xl76" xfId="13"/>
    <cellStyle name="xl77" xfId="17"/>
    <cellStyle name="xl78" xfId="35"/>
    <cellStyle name="xl79" xfId="40"/>
    <cellStyle name="xl80" xfId="62"/>
    <cellStyle name="xl81" xfId="5"/>
    <cellStyle name="xl82" xfId="21"/>
    <cellStyle name="xl83" xfId="70"/>
    <cellStyle name="xl84" xfId="22"/>
    <cellStyle name="xl85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showGridLines="0" tabSelected="1" zoomScaleNormal="100" zoomScaleSheetLayoutView="100" workbookViewId="0">
      <pane ySplit="14" topLeftCell="A54" activePane="bottomLeft" state="frozen"/>
      <selection pane="bottomLeft" activeCell="A5" sqref="A5"/>
    </sheetView>
  </sheetViews>
  <sheetFormatPr defaultRowHeight="15" outlineLevelRow="3" x14ac:dyDescent="0.25"/>
  <cols>
    <col min="1" max="1" width="76.5703125" style="1" customWidth="1"/>
    <col min="2" max="2" width="8.5703125" style="1" customWidth="1"/>
    <col min="3" max="3" width="5.5703125" style="1" customWidth="1"/>
    <col min="4" max="4" width="5.7109375" style="1" customWidth="1"/>
    <col min="5" max="5" width="10.7109375" style="1" customWidth="1"/>
    <col min="6" max="6" width="9.140625" style="1" customWidth="1"/>
    <col min="7" max="11" width="9.140625" style="1" hidden="1"/>
    <col min="12" max="12" width="13.7109375" style="1" customWidth="1"/>
    <col min="13" max="18" width="9.140625" style="1" hidden="1"/>
    <col min="19" max="19" width="9.140625" style="1" customWidth="1"/>
    <col min="20" max="16384" width="9.140625" style="1"/>
  </cols>
  <sheetData>
    <row r="1" spans="1:19" x14ac:dyDescent="0.25">
      <c r="B1" s="25"/>
      <c r="C1" s="25"/>
      <c r="D1" s="25"/>
      <c r="E1" s="48" t="s">
        <v>157</v>
      </c>
      <c r="F1" s="48"/>
      <c r="G1" s="48"/>
      <c r="H1" s="48"/>
      <c r="I1" s="48"/>
      <c r="J1" s="48"/>
      <c r="K1" s="48"/>
      <c r="L1" s="48"/>
    </row>
    <row r="2" spans="1:19" x14ac:dyDescent="0.25">
      <c r="B2" s="25"/>
      <c r="C2" s="48" t="s">
        <v>140</v>
      </c>
      <c r="D2" s="48"/>
      <c r="E2" s="48"/>
      <c r="F2" s="48"/>
      <c r="G2" s="48"/>
      <c r="H2" s="48"/>
      <c r="I2" s="48"/>
      <c r="J2" s="48"/>
      <c r="K2" s="48"/>
      <c r="L2" s="48"/>
    </row>
    <row r="3" spans="1:19" x14ac:dyDescent="0.25">
      <c r="B3" s="25"/>
      <c r="C3" s="48" t="s">
        <v>141</v>
      </c>
      <c r="D3" s="48"/>
      <c r="E3" s="48"/>
      <c r="F3" s="48"/>
      <c r="G3" s="48"/>
      <c r="H3" s="48"/>
      <c r="I3" s="48"/>
      <c r="J3" s="48"/>
      <c r="K3" s="48"/>
      <c r="L3" s="48"/>
    </row>
    <row r="4" spans="1:19" x14ac:dyDescent="0.25">
      <c r="B4" s="25"/>
      <c r="C4" s="25"/>
      <c r="D4" s="48" t="s">
        <v>53</v>
      </c>
      <c r="E4" s="48"/>
      <c r="F4" s="48"/>
      <c r="G4" s="48"/>
      <c r="H4" s="48"/>
      <c r="I4" s="48"/>
      <c r="J4" s="48"/>
      <c r="K4" s="48"/>
      <c r="L4" s="48"/>
    </row>
    <row r="5" spans="1:19" ht="18" customHeight="1" x14ac:dyDescent="0.25">
      <c r="A5" s="22"/>
      <c r="B5" s="49" t="s">
        <v>125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23"/>
      <c r="N5" s="23"/>
      <c r="O5" s="23"/>
      <c r="P5" s="23"/>
      <c r="Q5" s="23"/>
      <c r="R5" s="23"/>
      <c r="S5" s="2"/>
    </row>
    <row r="6" spans="1:19" ht="18.75" customHeight="1" x14ac:dyDescent="0.25">
      <c r="A6" s="22"/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3"/>
      <c r="N6" s="23"/>
      <c r="O6" s="23"/>
      <c r="P6" s="23"/>
      <c r="Q6" s="23"/>
      <c r="R6" s="23"/>
      <c r="S6" s="2"/>
    </row>
    <row r="7" spans="1:19" ht="18.75" customHeight="1" x14ac:dyDescent="0.25">
      <c r="A7" s="2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"/>
    </row>
    <row r="8" spans="1:19" ht="39" customHeight="1" x14ac:dyDescent="0.25">
      <c r="A8" s="45" t="s">
        <v>124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2"/>
    </row>
    <row r="9" spans="1:19" ht="1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"/>
    </row>
    <row r="10" spans="1:19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21" t="s">
        <v>52</v>
      </c>
      <c r="M10" s="3"/>
      <c r="N10" s="3"/>
      <c r="O10" s="3"/>
      <c r="P10" s="3"/>
      <c r="Q10" s="3"/>
      <c r="R10" s="3"/>
      <c r="S10" s="2"/>
    </row>
    <row r="11" spans="1:19" ht="15.75" customHeight="1" x14ac:dyDescent="0.25">
      <c r="A11" s="39" t="s">
        <v>0</v>
      </c>
      <c r="B11" s="41" t="s">
        <v>1</v>
      </c>
      <c r="C11" s="42"/>
      <c r="D11" s="42"/>
      <c r="E11" s="42"/>
      <c r="F11" s="42"/>
      <c r="G11" s="4"/>
      <c r="H11" s="4"/>
      <c r="I11" s="4"/>
      <c r="J11" s="4"/>
      <c r="K11" s="4"/>
      <c r="L11" s="47" t="s">
        <v>129</v>
      </c>
      <c r="M11" s="47"/>
      <c r="N11" s="47"/>
      <c r="O11" s="47"/>
      <c r="P11" s="47"/>
      <c r="Q11" s="47"/>
      <c r="R11" s="47"/>
      <c r="S11" s="20"/>
    </row>
    <row r="12" spans="1:19" ht="55.5" customHeight="1" x14ac:dyDescent="0.25">
      <c r="A12" s="40"/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6"/>
      <c r="H12" s="6"/>
      <c r="I12" s="6"/>
      <c r="J12" s="6"/>
      <c r="K12" s="18"/>
      <c r="L12" s="47"/>
      <c r="M12" s="47"/>
      <c r="N12" s="47"/>
      <c r="O12" s="47"/>
      <c r="P12" s="47"/>
      <c r="Q12" s="47"/>
      <c r="R12" s="47"/>
      <c r="S12" s="20"/>
    </row>
    <row r="13" spans="1:19" ht="15.75" customHeight="1" x14ac:dyDescent="0.25">
      <c r="A13" s="7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/>
      <c r="H13" s="8"/>
      <c r="I13" s="8"/>
      <c r="J13" s="8"/>
      <c r="K13" s="8"/>
      <c r="L13" s="19">
        <v>7</v>
      </c>
      <c r="M13" s="19"/>
      <c r="N13" s="19"/>
      <c r="O13" s="19"/>
      <c r="P13" s="19"/>
      <c r="Q13" s="19"/>
      <c r="R13" s="19"/>
      <c r="S13" s="2"/>
    </row>
    <row r="14" spans="1:19" ht="25.5" hidden="1" x14ac:dyDescent="0.25">
      <c r="A14" s="9" t="s">
        <v>7</v>
      </c>
      <c r="B14" s="9" t="s">
        <v>8</v>
      </c>
      <c r="C14" s="9" t="s">
        <v>9</v>
      </c>
      <c r="D14" s="9" t="s">
        <v>10</v>
      </c>
      <c r="E14" s="9" t="s">
        <v>11</v>
      </c>
      <c r="F14" s="9" t="s">
        <v>12</v>
      </c>
      <c r="G14" s="9" t="s">
        <v>13</v>
      </c>
      <c r="H14" s="9" t="s">
        <v>13</v>
      </c>
      <c r="I14" s="9" t="s">
        <v>13</v>
      </c>
      <c r="J14" s="9" t="s">
        <v>13</v>
      </c>
      <c r="K14" s="9" t="s">
        <v>13</v>
      </c>
      <c r="L14" s="9" t="s">
        <v>14</v>
      </c>
      <c r="M14" s="9" t="s">
        <v>13</v>
      </c>
      <c r="N14" s="9" t="s">
        <v>13</v>
      </c>
      <c r="O14" s="9" t="s">
        <v>13</v>
      </c>
      <c r="P14" s="9" t="s">
        <v>13</v>
      </c>
      <c r="Q14" s="9" t="s">
        <v>13</v>
      </c>
      <c r="R14" s="9" t="s">
        <v>13</v>
      </c>
      <c r="S14" s="2"/>
    </row>
    <row r="15" spans="1:19" ht="25.5" x14ac:dyDescent="0.25">
      <c r="A15" s="36" t="s">
        <v>15</v>
      </c>
      <c r="B15" s="37" t="s">
        <v>16</v>
      </c>
      <c r="C15" s="37" t="s">
        <v>17</v>
      </c>
      <c r="D15" s="37" t="s">
        <v>17</v>
      </c>
      <c r="E15" s="37" t="s">
        <v>18</v>
      </c>
      <c r="F15" s="37" t="s">
        <v>19</v>
      </c>
      <c r="G15" s="37" t="s">
        <v>19</v>
      </c>
      <c r="H15" s="37"/>
      <c r="I15" s="37"/>
      <c r="J15" s="37"/>
      <c r="K15" s="37"/>
      <c r="L15" s="38">
        <f>SUM(L16:L45)</f>
        <v>24519263.82</v>
      </c>
      <c r="M15" s="12">
        <v>20047319.379999999</v>
      </c>
      <c r="N15" s="12">
        <v>0</v>
      </c>
      <c r="O15" s="12">
        <v>20047319.379999999</v>
      </c>
      <c r="P15" s="12">
        <v>0</v>
      </c>
      <c r="Q15" s="12">
        <v>20047319.379999999</v>
      </c>
      <c r="R15" s="12">
        <v>0</v>
      </c>
      <c r="S15" s="2"/>
    </row>
    <row r="16" spans="1:19" ht="25.5" outlineLevel="3" x14ac:dyDescent="0.25">
      <c r="A16" s="10" t="s">
        <v>54</v>
      </c>
      <c r="B16" s="11" t="s">
        <v>16</v>
      </c>
      <c r="C16" s="11" t="s">
        <v>20</v>
      </c>
      <c r="D16" s="11" t="s">
        <v>21</v>
      </c>
      <c r="E16" s="11" t="s">
        <v>22</v>
      </c>
      <c r="F16" s="11" t="s">
        <v>23</v>
      </c>
      <c r="G16" s="11" t="s">
        <v>19</v>
      </c>
      <c r="H16" s="11"/>
      <c r="I16" s="11"/>
      <c r="J16" s="11"/>
      <c r="K16" s="11"/>
      <c r="L16" s="35">
        <v>70000</v>
      </c>
      <c r="M16" s="12">
        <v>70000</v>
      </c>
      <c r="N16" s="12">
        <v>0</v>
      </c>
      <c r="O16" s="12">
        <v>70000</v>
      </c>
      <c r="P16" s="12">
        <v>0</v>
      </c>
      <c r="Q16" s="12">
        <v>70000</v>
      </c>
      <c r="R16" s="12">
        <v>0</v>
      </c>
      <c r="S16" s="2"/>
    </row>
    <row r="17" spans="1:19" ht="159" customHeight="1" outlineLevel="3" x14ac:dyDescent="0.25">
      <c r="A17" s="10" t="s">
        <v>55</v>
      </c>
      <c r="B17" s="11" t="s">
        <v>16</v>
      </c>
      <c r="C17" s="11" t="s">
        <v>20</v>
      </c>
      <c r="D17" s="11" t="s">
        <v>24</v>
      </c>
      <c r="E17" s="11" t="s">
        <v>25</v>
      </c>
      <c r="F17" s="11" t="s">
        <v>23</v>
      </c>
      <c r="G17" s="11" t="s">
        <v>19</v>
      </c>
      <c r="H17" s="11"/>
      <c r="I17" s="11"/>
      <c r="J17" s="11"/>
      <c r="K17" s="11"/>
      <c r="L17" s="35">
        <f>200000+3000+200000</f>
        <v>403000</v>
      </c>
      <c r="M17" s="12">
        <v>165000</v>
      </c>
      <c r="N17" s="12">
        <v>0</v>
      </c>
      <c r="O17" s="12">
        <v>165000</v>
      </c>
      <c r="P17" s="12">
        <v>0</v>
      </c>
      <c r="Q17" s="12">
        <v>165000</v>
      </c>
      <c r="R17" s="12">
        <v>0</v>
      </c>
      <c r="S17" s="2"/>
    </row>
    <row r="18" spans="1:19" ht="29.25" customHeight="1" outlineLevel="3" x14ac:dyDescent="0.25">
      <c r="A18" s="10" t="s">
        <v>56</v>
      </c>
      <c r="B18" s="11" t="s">
        <v>16</v>
      </c>
      <c r="C18" s="11" t="s">
        <v>20</v>
      </c>
      <c r="D18" s="11" t="s">
        <v>24</v>
      </c>
      <c r="E18" s="11" t="s">
        <v>26</v>
      </c>
      <c r="F18" s="11" t="s">
        <v>27</v>
      </c>
      <c r="G18" s="11" t="s">
        <v>19</v>
      </c>
      <c r="H18" s="11"/>
      <c r="I18" s="11"/>
      <c r="J18" s="11"/>
      <c r="K18" s="11"/>
      <c r="L18" s="35">
        <v>200000</v>
      </c>
      <c r="M18" s="12">
        <v>257294</v>
      </c>
      <c r="N18" s="12">
        <v>0</v>
      </c>
      <c r="O18" s="12">
        <v>257294</v>
      </c>
      <c r="P18" s="12">
        <v>0</v>
      </c>
      <c r="Q18" s="12">
        <v>257294</v>
      </c>
      <c r="R18" s="12">
        <v>0</v>
      </c>
      <c r="S18" s="2"/>
    </row>
    <row r="19" spans="1:19" ht="38.25" outlineLevel="3" x14ac:dyDescent="0.25">
      <c r="A19" s="10" t="s">
        <v>156</v>
      </c>
      <c r="B19" s="11" t="s">
        <v>16</v>
      </c>
      <c r="C19" s="11" t="s">
        <v>37</v>
      </c>
      <c r="D19" s="11" t="s">
        <v>38</v>
      </c>
      <c r="E19" s="11" t="s">
        <v>76</v>
      </c>
      <c r="F19" s="11" t="s">
        <v>27</v>
      </c>
      <c r="G19" s="11"/>
      <c r="H19" s="11"/>
      <c r="I19" s="11"/>
      <c r="J19" s="11"/>
      <c r="K19" s="11"/>
      <c r="L19" s="35">
        <v>250000</v>
      </c>
      <c r="M19" s="12"/>
      <c r="N19" s="12"/>
      <c r="O19" s="12"/>
      <c r="P19" s="12"/>
      <c r="Q19" s="12"/>
      <c r="R19" s="12"/>
      <c r="S19" s="2"/>
    </row>
    <row r="20" spans="1:19" ht="38.25" outlineLevel="3" x14ac:dyDescent="0.25">
      <c r="A20" s="10" t="s">
        <v>81</v>
      </c>
      <c r="B20" s="11" t="s">
        <v>16</v>
      </c>
      <c r="C20" s="11" t="s">
        <v>37</v>
      </c>
      <c r="D20" s="11" t="s">
        <v>38</v>
      </c>
      <c r="E20" s="11" t="s">
        <v>77</v>
      </c>
      <c r="F20" s="11" t="s">
        <v>27</v>
      </c>
      <c r="G20" s="11"/>
      <c r="H20" s="11"/>
      <c r="I20" s="11"/>
      <c r="J20" s="11"/>
      <c r="K20" s="11"/>
      <c r="L20" s="35">
        <v>100000</v>
      </c>
      <c r="M20" s="12"/>
      <c r="N20" s="12"/>
      <c r="O20" s="12"/>
      <c r="P20" s="12"/>
      <c r="Q20" s="12"/>
      <c r="R20" s="12"/>
      <c r="S20" s="2"/>
    </row>
    <row r="21" spans="1:19" ht="38.25" outlineLevel="3" x14ac:dyDescent="0.25">
      <c r="A21" s="10" t="s">
        <v>80</v>
      </c>
      <c r="B21" s="11" t="s">
        <v>16</v>
      </c>
      <c r="C21" s="11" t="s">
        <v>28</v>
      </c>
      <c r="D21" s="11" t="s">
        <v>78</v>
      </c>
      <c r="E21" s="11" t="s">
        <v>79</v>
      </c>
      <c r="F21" s="11" t="s">
        <v>48</v>
      </c>
      <c r="G21" s="11"/>
      <c r="H21" s="11"/>
      <c r="I21" s="11"/>
      <c r="J21" s="11"/>
      <c r="K21" s="11"/>
      <c r="L21" s="35">
        <v>500000</v>
      </c>
      <c r="M21" s="12"/>
      <c r="N21" s="12"/>
      <c r="O21" s="12"/>
      <c r="P21" s="12"/>
      <c r="Q21" s="12"/>
      <c r="R21" s="12"/>
      <c r="S21" s="2"/>
    </row>
    <row r="22" spans="1:19" ht="38.25" outlineLevel="3" x14ac:dyDescent="0.25">
      <c r="A22" s="10" t="s">
        <v>57</v>
      </c>
      <c r="B22" s="11" t="s">
        <v>16</v>
      </c>
      <c r="C22" s="11" t="s">
        <v>28</v>
      </c>
      <c r="D22" s="11" t="s">
        <v>29</v>
      </c>
      <c r="E22" s="11" t="s">
        <v>30</v>
      </c>
      <c r="F22" s="11" t="s">
        <v>27</v>
      </c>
      <c r="G22" s="11" t="s">
        <v>19</v>
      </c>
      <c r="H22" s="11"/>
      <c r="I22" s="11"/>
      <c r="J22" s="11"/>
      <c r="K22" s="11"/>
      <c r="L22" s="35">
        <v>3626236.6</v>
      </c>
      <c r="M22" s="12">
        <v>11965856</v>
      </c>
      <c r="N22" s="12">
        <v>0</v>
      </c>
      <c r="O22" s="12">
        <v>11965856</v>
      </c>
      <c r="P22" s="12">
        <v>0</v>
      </c>
      <c r="Q22" s="12">
        <v>11965856</v>
      </c>
      <c r="R22" s="12">
        <v>0</v>
      </c>
      <c r="S22" s="2"/>
    </row>
    <row r="23" spans="1:19" ht="43.5" customHeight="1" outlineLevel="3" x14ac:dyDescent="0.25">
      <c r="A23" s="10" t="s">
        <v>155</v>
      </c>
      <c r="B23" s="11" t="s">
        <v>16</v>
      </c>
      <c r="C23" s="11" t="s">
        <v>28</v>
      </c>
      <c r="D23" s="11" t="s">
        <v>29</v>
      </c>
      <c r="E23" s="26" t="s">
        <v>82</v>
      </c>
      <c r="F23" s="11" t="s">
        <v>27</v>
      </c>
      <c r="G23" s="11"/>
      <c r="H23" s="11"/>
      <c r="I23" s="11"/>
      <c r="J23" s="11"/>
      <c r="K23" s="11"/>
      <c r="L23" s="35">
        <v>534179.66</v>
      </c>
      <c r="M23" s="12"/>
      <c r="N23" s="12"/>
      <c r="O23" s="12"/>
      <c r="P23" s="12"/>
      <c r="Q23" s="12"/>
      <c r="R23" s="12"/>
      <c r="S23" s="2"/>
    </row>
    <row r="24" spans="1:19" ht="51" outlineLevel="3" x14ac:dyDescent="0.25">
      <c r="A24" s="10" t="s">
        <v>58</v>
      </c>
      <c r="B24" s="11" t="s">
        <v>16</v>
      </c>
      <c r="C24" s="11" t="s">
        <v>28</v>
      </c>
      <c r="D24" s="11" t="s">
        <v>29</v>
      </c>
      <c r="E24" s="11" t="s">
        <v>31</v>
      </c>
      <c r="F24" s="11" t="s">
        <v>27</v>
      </c>
      <c r="G24" s="11" t="s">
        <v>19</v>
      </c>
      <c r="H24" s="11"/>
      <c r="I24" s="11"/>
      <c r="J24" s="11"/>
      <c r="K24" s="11"/>
      <c r="L24" s="35">
        <v>2928313.22</v>
      </c>
      <c r="M24" s="12">
        <v>2294394.23</v>
      </c>
      <c r="N24" s="12">
        <v>0</v>
      </c>
      <c r="O24" s="12">
        <v>2294394.23</v>
      </c>
      <c r="P24" s="12">
        <v>0</v>
      </c>
      <c r="Q24" s="12">
        <v>2294394.23</v>
      </c>
      <c r="R24" s="12">
        <v>0</v>
      </c>
      <c r="S24" s="2"/>
    </row>
    <row r="25" spans="1:19" ht="68.25" customHeight="1" outlineLevel="3" x14ac:dyDescent="0.25">
      <c r="A25" s="10" t="s">
        <v>59</v>
      </c>
      <c r="B25" s="11" t="s">
        <v>16</v>
      </c>
      <c r="C25" s="11" t="s">
        <v>28</v>
      </c>
      <c r="D25" s="11" t="s">
        <v>29</v>
      </c>
      <c r="E25" s="11" t="s">
        <v>32</v>
      </c>
      <c r="F25" s="11" t="s">
        <v>27</v>
      </c>
      <c r="G25" s="11" t="s">
        <v>19</v>
      </c>
      <c r="H25" s="11"/>
      <c r="I25" s="11"/>
      <c r="J25" s="11"/>
      <c r="K25" s="11"/>
      <c r="L25" s="35">
        <v>3258335.47</v>
      </c>
      <c r="M25" s="12">
        <v>3070955.15</v>
      </c>
      <c r="N25" s="12">
        <v>0</v>
      </c>
      <c r="O25" s="12">
        <v>3070955.15</v>
      </c>
      <c r="P25" s="12">
        <v>0</v>
      </c>
      <c r="Q25" s="12">
        <v>3070955.15</v>
      </c>
      <c r="R25" s="12">
        <v>0</v>
      </c>
      <c r="S25" s="2"/>
    </row>
    <row r="26" spans="1:19" ht="30.75" customHeight="1" outlineLevel="3" x14ac:dyDescent="0.25">
      <c r="A26" s="10" t="s">
        <v>134</v>
      </c>
      <c r="B26" s="11" t="s">
        <v>16</v>
      </c>
      <c r="C26" s="11" t="s">
        <v>33</v>
      </c>
      <c r="D26" s="11" t="s">
        <v>20</v>
      </c>
      <c r="E26" s="11" t="s">
        <v>83</v>
      </c>
      <c r="F26" s="11" t="s">
        <v>27</v>
      </c>
      <c r="G26" s="11"/>
      <c r="H26" s="11"/>
      <c r="I26" s="11"/>
      <c r="J26" s="11"/>
      <c r="K26" s="11"/>
      <c r="L26" s="35">
        <v>1000000</v>
      </c>
      <c r="M26" s="12"/>
      <c r="N26" s="12"/>
      <c r="O26" s="12"/>
      <c r="P26" s="12"/>
      <c r="Q26" s="12"/>
      <c r="R26" s="12"/>
      <c r="S26" s="2"/>
    </row>
    <row r="27" spans="1:19" ht="29.25" customHeight="1" outlineLevel="3" x14ac:dyDescent="0.25">
      <c r="A27" s="10" t="s">
        <v>60</v>
      </c>
      <c r="B27" s="11" t="s">
        <v>16</v>
      </c>
      <c r="C27" s="11" t="s">
        <v>33</v>
      </c>
      <c r="D27" s="11" t="s">
        <v>20</v>
      </c>
      <c r="E27" s="11" t="s">
        <v>34</v>
      </c>
      <c r="F27" s="11" t="s">
        <v>27</v>
      </c>
      <c r="G27" s="11" t="s">
        <v>19</v>
      </c>
      <c r="H27" s="11"/>
      <c r="I27" s="11"/>
      <c r="J27" s="11"/>
      <c r="K27" s="11"/>
      <c r="L27" s="35">
        <v>900000</v>
      </c>
      <c r="M27" s="12">
        <v>500000</v>
      </c>
      <c r="N27" s="12">
        <v>0</v>
      </c>
      <c r="O27" s="12">
        <v>500000</v>
      </c>
      <c r="P27" s="12">
        <v>0</v>
      </c>
      <c r="Q27" s="12">
        <v>500000</v>
      </c>
      <c r="R27" s="12">
        <v>0</v>
      </c>
      <c r="S27" s="2"/>
    </row>
    <row r="28" spans="1:19" ht="38.25" outlineLevel="3" x14ac:dyDescent="0.25">
      <c r="A28" s="10" t="s">
        <v>143</v>
      </c>
      <c r="B28" s="11" t="s">
        <v>16</v>
      </c>
      <c r="C28" s="11" t="s">
        <v>33</v>
      </c>
      <c r="D28" s="11" t="s">
        <v>20</v>
      </c>
      <c r="E28" s="11" t="s">
        <v>84</v>
      </c>
      <c r="F28" s="11" t="s">
        <v>27</v>
      </c>
      <c r="G28" s="11"/>
      <c r="H28" s="11"/>
      <c r="I28" s="11"/>
      <c r="J28" s="11"/>
      <c r="K28" s="11"/>
      <c r="L28" s="35">
        <v>500000</v>
      </c>
      <c r="M28" s="12"/>
      <c r="N28" s="12"/>
      <c r="O28" s="12"/>
      <c r="P28" s="12"/>
      <c r="Q28" s="12"/>
      <c r="R28" s="12"/>
      <c r="S28" s="2"/>
    </row>
    <row r="29" spans="1:19" ht="38.25" outlineLevel="3" x14ac:dyDescent="0.25">
      <c r="A29" s="10" t="s">
        <v>144</v>
      </c>
      <c r="B29" s="11" t="s">
        <v>16</v>
      </c>
      <c r="C29" s="11" t="s">
        <v>33</v>
      </c>
      <c r="D29" s="11" t="s">
        <v>20</v>
      </c>
      <c r="E29" s="11" t="s">
        <v>85</v>
      </c>
      <c r="F29" s="11" t="s">
        <v>27</v>
      </c>
      <c r="G29" s="11" t="s">
        <v>19</v>
      </c>
      <c r="H29" s="11"/>
      <c r="I29" s="11"/>
      <c r="J29" s="11"/>
      <c r="K29" s="11"/>
      <c r="L29" s="35">
        <v>60000</v>
      </c>
      <c r="M29" s="12">
        <v>104000</v>
      </c>
      <c r="N29" s="12">
        <v>0</v>
      </c>
      <c r="O29" s="12">
        <v>104000</v>
      </c>
      <c r="P29" s="12">
        <v>0</v>
      </c>
      <c r="Q29" s="12">
        <v>104000</v>
      </c>
      <c r="R29" s="12">
        <v>0</v>
      </c>
      <c r="S29" s="2"/>
    </row>
    <row r="30" spans="1:19" ht="44.25" customHeight="1" outlineLevel="3" x14ac:dyDescent="0.25">
      <c r="A30" s="10" t="s">
        <v>135</v>
      </c>
      <c r="B30" s="11" t="s">
        <v>16</v>
      </c>
      <c r="C30" s="11" t="s">
        <v>33</v>
      </c>
      <c r="D30" s="11" t="s">
        <v>20</v>
      </c>
      <c r="E30" s="11" t="s">
        <v>86</v>
      </c>
      <c r="F30" s="11" t="s">
        <v>27</v>
      </c>
      <c r="G30" s="11"/>
      <c r="H30" s="11"/>
      <c r="I30" s="11"/>
      <c r="J30" s="11"/>
      <c r="K30" s="11"/>
      <c r="L30" s="35">
        <v>3211893.92</v>
      </c>
      <c r="M30" s="12"/>
      <c r="N30" s="12"/>
      <c r="O30" s="12"/>
      <c r="P30" s="12"/>
      <c r="Q30" s="12"/>
      <c r="R30" s="12"/>
      <c r="S30" s="2"/>
    </row>
    <row r="31" spans="1:19" ht="38.25" outlineLevel="3" x14ac:dyDescent="0.25">
      <c r="A31" s="10" t="s">
        <v>145</v>
      </c>
      <c r="B31" s="11" t="s">
        <v>16</v>
      </c>
      <c r="C31" s="11" t="s">
        <v>33</v>
      </c>
      <c r="D31" s="11" t="s">
        <v>35</v>
      </c>
      <c r="E31" s="11" t="s">
        <v>87</v>
      </c>
      <c r="F31" s="11" t="s">
        <v>27</v>
      </c>
      <c r="G31" s="11"/>
      <c r="H31" s="11"/>
      <c r="I31" s="11"/>
      <c r="J31" s="11"/>
      <c r="K31" s="11"/>
      <c r="L31" s="35">
        <v>100000</v>
      </c>
      <c r="M31" s="12"/>
      <c r="N31" s="12"/>
      <c r="O31" s="12"/>
      <c r="P31" s="12"/>
      <c r="Q31" s="12"/>
      <c r="R31" s="12"/>
      <c r="S31" s="2"/>
    </row>
    <row r="32" spans="1:19" ht="38.25" outlineLevel="3" x14ac:dyDescent="0.25">
      <c r="A32" s="10" t="s">
        <v>146</v>
      </c>
      <c r="B32" s="11" t="s">
        <v>16</v>
      </c>
      <c r="C32" s="11" t="s">
        <v>33</v>
      </c>
      <c r="D32" s="11" t="s">
        <v>35</v>
      </c>
      <c r="E32" s="11" t="s">
        <v>88</v>
      </c>
      <c r="F32" s="11" t="s">
        <v>27</v>
      </c>
      <c r="G32" s="11"/>
      <c r="H32" s="11"/>
      <c r="I32" s="11"/>
      <c r="J32" s="11"/>
      <c r="K32" s="11"/>
      <c r="L32" s="35">
        <v>100000</v>
      </c>
      <c r="M32" s="12"/>
      <c r="N32" s="12"/>
      <c r="O32" s="12"/>
      <c r="P32" s="12"/>
      <c r="Q32" s="12"/>
      <c r="R32" s="12"/>
      <c r="S32" s="2"/>
    </row>
    <row r="33" spans="1:19" ht="51" outlineLevel="3" x14ac:dyDescent="0.25">
      <c r="A33" s="27" t="s">
        <v>89</v>
      </c>
      <c r="B33" s="11" t="s">
        <v>16</v>
      </c>
      <c r="C33" s="11" t="s">
        <v>33</v>
      </c>
      <c r="D33" s="11" t="s">
        <v>35</v>
      </c>
      <c r="E33" s="11" t="s">
        <v>90</v>
      </c>
      <c r="F33" s="11" t="s">
        <v>23</v>
      </c>
      <c r="G33" s="11"/>
      <c r="H33" s="11"/>
      <c r="I33" s="11"/>
      <c r="J33" s="11"/>
      <c r="K33" s="11"/>
      <c r="L33" s="35">
        <v>122000</v>
      </c>
      <c r="M33" s="12"/>
      <c r="N33" s="12"/>
      <c r="O33" s="12"/>
      <c r="P33" s="12"/>
      <c r="Q33" s="12"/>
      <c r="R33" s="12"/>
      <c r="S33" s="2"/>
    </row>
    <row r="34" spans="1:19" ht="51" outlineLevel="3" x14ac:dyDescent="0.25">
      <c r="A34" s="10" t="s">
        <v>136</v>
      </c>
      <c r="B34" s="11" t="s">
        <v>16</v>
      </c>
      <c r="C34" s="11" t="s">
        <v>33</v>
      </c>
      <c r="D34" s="11" t="s">
        <v>35</v>
      </c>
      <c r="E34" s="11" t="s">
        <v>91</v>
      </c>
      <c r="F34" s="11" t="s">
        <v>92</v>
      </c>
      <c r="G34" s="11"/>
      <c r="H34" s="11"/>
      <c r="I34" s="11"/>
      <c r="J34" s="11"/>
      <c r="K34" s="11"/>
      <c r="L34" s="35">
        <v>300000</v>
      </c>
      <c r="M34" s="12"/>
      <c r="N34" s="12"/>
      <c r="O34" s="12"/>
      <c r="P34" s="12"/>
      <c r="Q34" s="12"/>
      <c r="R34" s="12"/>
      <c r="S34" s="2"/>
    </row>
    <row r="35" spans="1:19" ht="38.25" outlineLevel="3" x14ac:dyDescent="0.25">
      <c r="A35" s="10" t="s">
        <v>61</v>
      </c>
      <c r="B35" s="11" t="s">
        <v>16</v>
      </c>
      <c r="C35" s="11" t="s">
        <v>33</v>
      </c>
      <c r="D35" s="11" t="s">
        <v>35</v>
      </c>
      <c r="E35" s="11" t="s">
        <v>36</v>
      </c>
      <c r="F35" s="11" t="s">
        <v>27</v>
      </c>
      <c r="G35" s="11" t="s">
        <v>19</v>
      </c>
      <c r="H35" s="11"/>
      <c r="I35" s="11"/>
      <c r="J35" s="11"/>
      <c r="K35" s="11"/>
      <c r="L35" s="35">
        <v>1387473.73</v>
      </c>
      <c r="M35" s="12">
        <v>658000</v>
      </c>
      <c r="N35" s="12">
        <v>0</v>
      </c>
      <c r="O35" s="12">
        <v>658000</v>
      </c>
      <c r="P35" s="12">
        <v>0</v>
      </c>
      <c r="Q35" s="12">
        <v>658000</v>
      </c>
      <c r="R35" s="12">
        <v>0</v>
      </c>
      <c r="S35" s="2"/>
    </row>
    <row r="36" spans="1:19" ht="38.25" outlineLevel="3" x14ac:dyDescent="0.25">
      <c r="A36" s="10" t="s">
        <v>130</v>
      </c>
      <c r="B36" s="11" t="s">
        <v>16</v>
      </c>
      <c r="C36" s="11" t="s">
        <v>33</v>
      </c>
      <c r="D36" s="11" t="s">
        <v>35</v>
      </c>
      <c r="E36" s="11" t="s">
        <v>93</v>
      </c>
      <c r="F36" s="11" t="s">
        <v>27</v>
      </c>
      <c r="G36" s="11"/>
      <c r="H36" s="11"/>
      <c r="I36" s="11"/>
      <c r="J36" s="11"/>
      <c r="K36" s="11"/>
      <c r="L36" s="35">
        <v>315800</v>
      </c>
      <c r="M36" s="12"/>
      <c r="N36" s="12"/>
      <c r="O36" s="12"/>
      <c r="P36" s="12"/>
      <c r="Q36" s="12"/>
      <c r="R36" s="12"/>
      <c r="S36" s="2"/>
    </row>
    <row r="37" spans="1:19" ht="51" outlineLevel="3" x14ac:dyDescent="0.25">
      <c r="A37" s="27" t="s">
        <v>131</v>
      </c>
      <c r="B37" s="11" t="s">
        <v>16</v>
      </c>
      <c r="C37" s="11" t="s">
        <v>33</v>
      </c>
      <c r="D37" s="11" t="s">
        <v>37</v>
      </c>
      <c r="E37" s="11" t="s">
        <v>94</v>
      </c>
      <c r="F37" s="11" t="s">
        <v>27</v>
      </c>
      <c r="G37" s="11" t="s">
        <v>19</v>
      </c>
      <c r="H37" s="11"/>
      <c r="I37" s="11"/>
      <c r="J37" s="11"/>
      <c r="K37" s="11"/>
      <c r="L37" s="35">
        <v>200000</v>
      </c>
      <c r="M37" s="12">
        <v>380000</v>
      </c>
      <c r="N37" s="12">
        <v>0</v>
      </c>
      <c r="O37" s="12">
        <v>380000</v>
      </c>
      <c r="P37" s="12">
        <v>0</v>
      </c>
      <c r="Q37" s="12">
        <v>380000</v>
      </c>
      <c r="R37" s="12">
        <v>0</v>
      </c>
      <c r="S37" s="2"/>
    </row>
    <row r="38" spans="1:19" ht="38.25" outlineLevel="3" x14ac:dyDescent="0.25">
      <c r="A38" s="28" t="s">
        <v>147</v>
      </c>
      <c r="B38" s="11" t="s">
        <v>16</v>
      </c>
      <c r="C38" s="11" t="s">
        <v>33</v>
      </c>
      <c r="D38" s="11" t="s">
        <v>37</v>
      </c>
      <c r="E38" s="11" t="s">
        <v>95</v>
      </c>
      <c r="F38" s="11" t="s">
        <v>27</v>
      </c>
      <c r="G38" s="11" t="s">
        <v>19</v>
      </c>
      <c r="H38" s="11"/>
      <c r="I38" s="11"/>
      <c r="J38" s="11"/>
      <c r="K38" s="11"/>
      <c r="L38" s="35">
        <v>3360137.22</v>
      </c>
      <c r="M38" s="12">
        <v>127000</v>
      </c>
      <c r="N38" s="12">
        <v>0</v>
      </c>
      <c r="O38" s="12">
        <v>127000</v>
      </c>
      <c r="P38" s="12">
        <v>0</v>
      </c>
      <c r="Q38" s="12">
        <v>127000</v>
      </c>
      <c r="R38" s="12">
        <v>0</v>
      </c>
      <c r="S38" s="2"/>
    </row>
    <row r="39" spans="1:19" ht="43.5" customHeight="1" outlineLevel="3" x14ac:dyDescent="0.25">
      <c r="A39" s="27" t="s">
        <v>148</v>
      </c>
      <c r="B39" s="11" t="s">
        <v>16</v>
      </c>
      <c r="C39" s="11" t="s">
        <v>38</v>
      </c>
      <c r="D39" s="11" t="s">
        <v>20</v>
      </c>
      <c r="E39" s="11" t="s">
        <v>96</v>
      </c>
      <c r="F39" s="11" t="s">
        <v>16</v>
      </c>
      <c r="G39" s="11" t="s">
        <v>19</v>
      </c>
      <c r="H39" s="11"/>
      <c r="I39" s="11"/>
      <c r="J39" s="11"/>
      <c r="K39" s="11"/>
      <c r="L39" s="35">
        <v>150000</v>
      </c>
      <c r="M39" s="12">
        <v>100000</v>
      </c>
      <c r="N39" s="12">
        <v>0</v>
      </c>
      <c r="O39" s="12">
        <v>100000</v>
      </c>
      <c r="P39" s="12">
        <v>0</v>
      </c>
      <c r="Q39" s="12">
        <v>100000</v>
      </c>
      <c r="R39" s="12">
        <v>0</v>
      </c>
      <c r="S39" s="2"/>
    </row>
    <row r="40" spans="1:19" ht="27" customHeight="1" outlineLevel="3" x14ac:dyDescent="0.25">
      <c r="A40" s="27" t="s">
        <v>62</v>
      </c>
      <c r="B40" s="11" t="s">
        <v>16</v>
      </c>
      <c r="C40" s="11" t="s">
        <v>38</v>
      </c>
      <c r="D40" s="11" t="s">
        <v>37</v>
      </c>
      <c r="E40" s="11" t="s">
        <v>39</v>
      </c>
      <c r="F40" s="11" t="s">
        <v>16</v>
      </c>
      <c r="G40" s="11"/>
      <c r="H40" s="11"/>
      <c r="I40" s="11"/>
      <c r="J40" s="11"/>
      <c r="K40" s="11"/>
      <c r="L40" s="35">
        <v>100000</v>
      </c>
      <c r="M40" s="12"/>
      <c r="N40" s="12"/>
      <c r="O40" s="12"/>
      <c r="P40" s="12"/>
      <c r="Q40" s="12"/>
      <c r="R40" s="12"/>
      <c r="S40" s="2"/>
    </row>
    <row r="41" spans="1:19" ht="38.25" outlineLevel="3" x14ac:dyDescent="0.25">
      <c r="A41" s="29" t="s">
        <v>149</v>
      </c>
      <c r="B41" s="11" t="s">
        <v>16</v>
      </c>
      <c r="C41" s="11" t="s">
        <v>21</v>
      </c>
      <c r="D41" s="11" t="s">
        <v>20</v>
      </c>
      <c r="E41" s="11" t="s">
        <v>97</v>
      </c>
      <c r="F41" s="11" t="s">
        <v>27</v>
      </c>
      <c r="G41" s="11"/>
      <c r="H41" s="11"/>
      <c r="I41" s="11"/>
      <c r="J41" s="11"/>
      <c r="K41" s="11"/>
      <c r="L41" s="35">
        <v>145000</v>
      </c>
      <c r="M41" s="12"/>
      <c r="N41" s="12"/>
      <c r="O41" s="12"/>
      <c r="P41" s="12"/>
      <c r="Q41" s="12"/>
      <c r="R41" s="12"/>
      <c r="S41" s="2"/>
    </row>
    <row r="42" spans="1:19" ht="38.25" outlineLevel="3" x14ac:dyDescent="0.25">
      <c r="A42" s="28" t="s">
        <v>150</v>
      </c>
      <c r="B42" s="11" t="s">
        <v>16</v>
      </c>
      <c r="C42" s="11" t="s">
        <v>21</v>
      </c>
      <c r="D42" s="11" t="s">
        <v>20</v>
      </c>
      <c r="E42" s="11" t="s">
        <v>98</v>
      </c>
      <c r="F42" s="11" t="s">
        <v>27</v>
      </c>
      <c r="G42" s="11"/>
      <c r="H42" s="11"/>
      <c r="I42" s="11"/>
      <c r="J42" s="11"/>
      <c r="K42" s="11"/>
      <c r="L42" s="35">
        <v>25000</v>
      </c>
      <c r="M42" s="12"/>
      <c r="N42" s="12"/>
      <c r="O42" s="12"/>
      <c r="P42" s="12"/>
      <c r="Q42" s="12"/>
      <c r="R42" s="12"/>
      <c r="S42" s="2"/>
    </row>
    <row r="43" spans="1:19" ht="38.25" outlineLevel="3" x14ac:dyDescent="0.25">
      <c r="A43" s="27" t="s">
        <v>151</v>
      </c>
      <c r="B43" s="11" t="s">
        <v>16</v>
      </c>
      <c r="C43" s="11" t="s">
        <v>21</v>
      </c>
      <c r="D43" s="11" t="s">
        <v>20</v>
      </c>
      <c r="E43" s="11" t="s">
        <v>99</v>
      </c>
      <c r="F43" s="11" t="s">
        <v>27</v>
      </c>
      <c r="G43" s="11"/>
      <c r="H43" s="11"/>
      <c r="I43" s="11"/>
      <c r="J43" s="11"/>
      <c r="K43" s="11"/>
      <c r="L43" s="35">
        <v>232494</v>
      </c>
      <c r="M43" s="12"/>
      <c r="N43" s="12"/>
      <c r="O43" s="12"/>
      <c r="P43" s="12"/>
      <c r="Q43" s="12"/>
      <c r="R43" s="12"/>
      <c r="S43" s="2"/>
    </row>
    <row r="44" spans="1:19" ht="31.5" customHeight="1" outlineLevel="3" x14ac:dyDescent="0.25">
      <c r="A44" s="27" t="s">
        <v>152</v>
      </c>
      <c r="B44" s="11" t="s">
        <v>16</v>
      </c>
      <c r="C44" s="11" t="s">
        <v>21</v>
      </c>
      <c r="D44" s="11" t="s">
        <v>20</v>
      </c>
      <c r="E44" s="11" t="s">
        <v>99</v>
      </c>
      <c r="F44" s="11" t="s">
        <v>16</v>
      </c>
      <c r="G44" s="11"/>
      <c r="H44" s="11"/>
      <c r="I44" s="11"/>
      <c r="J44" s="11"/>
      <c r="K44" s="11"/>
      <c r="L44" s="35">
        <v>39400</v>
      </c>
      <c r="M44" s="12"/>
      <c r="N44" s="12"/>
      <c r="O44" s="12"/>
      <c r="P44" s="12"/>
      <c r="Q44" s="12"/>
      <c r="R44" s="12"/>
      <c r="S44" s="2"/>
    </row>
    <row r="45" spans="1:19" ht="25.5" outlineLevel="3" x14ac:dyDescent="0.25">
      <c r="A45" s="10" t="s">
        <v>63</v>
      </c>
      <c r="B45" s="11" t="s">
        <v>16</v>
      </c>
      <c r="C45" s="11" t="s">
        <v>24</v>
      </c>
      <c r="D45" s="11" t="s">
        <v>20</v>
      </c>
      <c r="E45" s="11" t="s">
        <v>40</v>
      </c>
      <c r="F45" s="11" t="s">
        <v>41</v>
      </c>
      <c r="G45" s="11" t="s">
        <v>19</v>
      </c>
      <c r="H45" s="11"/>
      <c r="I45" s="11"/>
      <c r="J45" s="11"/>
      <c r="K45" s="11"/>
      <c r="L45" s="35">
        <v>400000</v>
      </c>
      <c r="M45" s="12">
        <v>354820</v>
      </c>
      <c r="N45" s="12">
        <v>0</v>
      </c>
      <c r="O45" s="12">
        <v>354820</v>
      </c>
      <c r="P45" s="12">
        <v>0</v>
      </c>
      <c r="Q45" s="12">
        <v>354820</v>
      </c>
      <c r="R45" s="12">
        <v>0</v>
      </c>
      <c r="S45" s="2"/>
    </row>
    <row r="46" spans="1:19" ht="25.5" x14ac:dyDescent="0.25">
      <c r="A46" s="36" t="s">
        <v>42</v>
      </c>
      <c r="B46" s="37" t="s">
        <v>43</v>
      </c>
      <c r="C46" s="37" t="s">
        <v>17</v>
      </c>
      <c r="D46" s="37" t="s">
        <v>17</v>
      </c>
      <c r="E46" s="37" t="s">
        <v>18</v>
      </c>
      <c r="F46" s="37" t="s">
        <v>19</v>
      </c>
      <c r="G46" s="37" t="s">
        <v>19</v>
      </c>
      <c r="H46" s="37"/>
      <c r="I46" s="37"/>
      <c r="J46" s="37"/>
      <c r="K46" s="37"/>
      <c r="L46" s="38">
        <f>L47</f>
        <v>234000</v>
      </c>
      <c r="M46" s="12">
        <v>230356</v>
      </c>
      <c r="N46" s="12">
        <v>0</v>
      </c>
      <c r="O46" s="12">
        <v>230356</v>
      </c>
      <c r="P46" s="12">
        <v>0</v>
      </c>
      <c r="Q46" s="12">
        <v>230356</v>
      </c>
      <c r="R46" s="12">
        <v>0</v>
      </c>
      <c r="S46" s="2"/>
    </row>
    <row r="47" spans="1:19" ht="51" outlineLevel="3" x14ac:dyDescent="0.25">
      <c r="A47" s="10" t="s">
        <v>64</v>
      </c>
      <c r="B47" s="11" t="s">
        <v>43</v>
      </c>
      <c r="C47" s="11" t="s">
        <v>20</v>
      </c>
      <c r="D47" s="11" t="s">
        <v>37</v>
      </c>
      <c r="E47" s="11" t="s">
        <v>44</v>
      </c>
      <c r="F47" s="11" t="s">
        <v>45</v>
      </c>
      <c r="G47" s="11" t="s">
        <v>19</v>
      </c>
      <c r="H47" s="11"/>
      <c r="I47" s="11"/>
      <c r="J47" s="11"/>
      <c r="K47" s="11"/>
      <c r="L47" s="35">
        <v>234000</v>
      </c>
      <c r="M47" s="12">
        <v>230356</v>
      </c>
      <c r="N47" s="12">
        <v>0</v>
      </c>
      <c r="O47" s="12">
        <v>230356</v>
      </c>
      <c r="P47" s="12">
        <v>0</v>
      </c>
      <c r="Q47" s="12">
        <v>230356</v>
      </c>
      <c r="R47" s="12">
        <v>0</v>
      </c>
      <c r="S47" s="2"/>
    </row>
    <row r="48" spans="1:19" ht="18" customHeight="1" x14ac:dyDescent="0.25">
      <c r="A48" s="36" t="s">
        <v>46</v>
      </c>
      <c r="B48" s="37" t="s">
        <v>47</v>
      </c>
      <c r="C48" s="37" t="s">
        <v>17</v>
      </c>
      <c r="D48" s="37" t="s">
        <v>17</v>
      </c>
      <c r="E48" s="37" t="s">
        <v>18</v>
      </c>
      <c r="F48" s="37" t="s">
        <v>19</v>
      </c>
      <c r="G48" s="37" t="s">
        <v>19</v>
      </c>
      <c r="H48" s="37"/>
      <c r="I48" s="37"/>
      <c r="J48" s="37"/>
      <c r="K48" s="37"/>
      <c r="L48" s="38">
        <f>SUM(L49:L71)</f>
        <v>31412195.16</v>
      </c>
      <c r="M48" s="12">
        <v>32124418</v>
      </c>
      <c r="N48" s="12">
        <v>0</v>
      </c>
      <c r="O48" s="12">
        <v>32124418</v>
      </c>
      <c r="P48" s="12">
        <v>0</v>
      </c>
      <c r="Q48" s="12">
        <v>32124418</v>
      </c>
      <c r="R48" s="12">
        <v>0</v>
      </c>
      <c r="S48" s="2"/>
    </row>
    <row r="49" spans="1:19" ht="63.75" outlineLevel="3" x14ac:dyDescent="0.25">
      <c r="A49" s="10" t="s">
        <v>65</v>
      </c>
      <c r="B49" s="11" t="s">
        <v>47</v>
      </c>
      <c r="C49" s="11" t="s">
        <v>20</v>
      </c>
      <c r="D49" s="11" t="s">
        <v>24</v>
      </c>
      <c r="E49" s="11" t="s">
        <v>100</v>
      </c>
      <c r="F49" s="11" t="s">
        <v>48</v>
      </c>
      <c r="G49" s="11" t="s">
        <v>19</v>
      </c>
      <c r="H49" s="11"/>
      <c r="I49" s="11"/>
      <c r="J49" s="11"/>
      <c r="K49" s="11"/>
      <c r="L49" s="35">
        <v>110000</v>
      </c>
      <c r="M49" s="12">
        <v>110000</v>
      </c>
      <c r="N49" s="12">
        <v>0</v>
      </c>
      <c r="O49" s="12">
        <v>110000</v>
      </c>
      <c r="P49" s="12">
        <v>0</v>
      </c>
      <c r="Q49" s="12">
        <v>110000</v>
      </c>
      <c r="R49" s="12">
        <v>0</v>
      </c>
      <c r="S49" s="2"/>
    </row>
    <row r="50" spans="1:19" ht="38.25" outlineLevel="3" x14ac:dyDescent="0.25">
      <c r="A50" s="10" t="s">
        <v>66</v>
      </c>
      <c r="B50" s="11" t="s">
        <v>47</v>
      </c>
      <c r="C50" s="11" t="s">
        <v>20</v>
      </c>
      <c r="D50" s="11" t="s">
        <v>24</v>
      </c>
      <c r="E50" s="11" t="s">
        <v>101</v>
      </c>
      <c r="F50" s="11" t="s">
        <v>48</v>
      </c>
      <c r="G50" s="11" t="s">
        <v>19</v>
      </c>
      <c r="H50" s="11"/>
      <c r="I50" s="11"/>
      <c r="J50" s="11"/>
      <c r="K50" s="11"/>
      <c r="L50" s="35">
        <v>26000</v>
      </c>
      <c r="M50" s="12">
        <v>26000</v>
      </c>
      <c r="N50" s="12">
        <v>0</v>
      </c>
      <c r="O50" s="12">
        <v>26000</v>
      </c>
      <c r="P50" s="12">
        <v>0</v>
      </c>
      <c r="Q50" s="12">
        <v>26000</v>
      </c>
      <c r="R50" s="12">
        <v>0</v>
      </c>
      <c r="S50" s="2"/>
    </row>
    <row r="51" spans="1:19" ht="40.5" customHeight="1" outlineLevel="3" x14ac:dyDescent="0.25">
      <c r="A51" s="10" t="s">
        <v>67</v>
      </c>
      <c r="B51" s="11" t="s">
        <v>47</v>
      </c>
      <c r="C51" s="11" t="s">
        <v>37</v>
      </c>
      <c r="D51" s="11" t="s">
        <v>38</v>
      </c>
      <c r="E51" s="11" t="s">
        <v>102</v>
      </c>
      <c r="F51" s="11" t="s">
        <v>48</v>
      </c>
      <c r="G51" s="11" t="s">
        <v>19</v>
      </c>
      <c r="H51" s="11"/>
      <c r="I51" s="11"/>
      <c r="J51" s="11"/>
      <c r="K51" s="11"/>
      <c r="L51" s="35">
        <v>350000</v>
      </c>
      <c r="M51" s="12">
        <v>250000</v>
      </c>
      <c r="N51" s="12">
        <v>0</v>
      </c>
      <c r="O51" s="12">
        <v>250000</v>
      </c>
      <c r="P51" s="12">
        <v>0</v>
      </c>
      <c r="Q51" s="12">
        <v>250000</v>
      </c>
      <c r="R51" s="12">
        <v>0</v>
      </c>
      <c r="S51" s="2"/>
    </row>
    <row r="52" spans="1:19" ht="44.25" customHeight="1" outlineLevel="3" x14ac:dyDescent="0.25">
      <c r="A52" s="10" t="s">
        <v>138</v>
      </c>
      <c r="B52" s="11" t="s">
        <v>47</v>
      </c>
      <c r="C52" s="11" t="s">
        <v>28</v>
      </c>
      <c r="D52" s="11" t="s">
        <v>29</v>
      </c>
      <c r="E52" s="11" t="s">
        <v>137</v>
      </c>
      <c r="F52" s="11" t="s">
        <v>48</v>
      </c>
      <c r="G52" s="11"/>
      <c r="H52" s="11"/>
      <c r="I52" s="11"/>
      <c r="J52" s="11"/>
      <c r="K52" s="11"/>
      <c r="L52" s="35">
        <v>5815615.8700000001</v>
      </c>
      <c r="M52" s="12"/>
      <c r="N52" s="12"/>
      <c r="O52" s="12"/>
      <c r="P52" s="12"/>
      <c r="Q52" s="12"/>
      <c r="R52" s="12"/>
      <c r="S52" s="2"/>
    </row>
    <row r="53" spans="1:19" ht="40.5" customHeight="1" outlineLevel="3" x14ac:dyDescent="0.25">
      <c r="A53" s="30" t="s">
        <v>132</v>
      </c>
      <c r="B53" s="11" t="s">
        <v>47</v>
      </c>
      <c r="C53" s="11" t="s">
        <v>28</v>
      </c>
      <c r="D53" s="11" t="s">
        <v>29</v>
      </c>
      <c r="E53" s="31" t="s">
        <v>103</v>
      </c>
      <c r="F53" s="11" t="s">
        <v>48</v>
      </c>
      <c r="G53" s="11"/>
      <c r="H53" s="11"/>
      <c r="I53" s="11"/>
      <c r="J53" s="11"/>
      <c r="K53" s="11"/>
      <c r="L53" s="35">
        <v>250000</v>
      </c>
      <c r="M53" s="12"/>
      <c r="N53" s="12"/>
      <c r="O53" s="12"/>
      <c r="P53" s="12"/>
      <c r="Q53" s="12"/>
      <c r="R53" s="12"/>
      <c r="S53" s="2"/>
    </row>
    <row r="54" spans="1:19" ht="40.5" customHeight="1" outlineLevel="3" x14ac:dyDescent="0.25">
      <c r="A54" s="30" t="s">
        <v>133</v>
      </c>
      <c r="B54" s="11" t="s">
        <v>47</v>
      </c>
      <c r="C54" s="11" t="s">
        <v>28</v>
      </c>
      <c r="D54" s="11" t="s">
        <v>29</v>
      </c>
      <c r="E54" s="31" t="s">
        <v>139</v>
      </c>
      <c r="F54" s="11" t="s">
        <v>48</v>
      </c>
      <c r="G54" s="11"/>
      <c r="H54" s="11"/>
      <c r="I54" s="11"/>
      <c r="J54" s="11"/>
      <c r="K54" s="11"/>
      <c r="L54" s="35">
        <v>200000</v>
      </c>
      <c r="M54" s="12"/>
      <c r="N54" s="12"/>
      <c r="O54" s="12"/>
      <c r="P54" s="12"/>
      <c r="Q54" s="12"/>
      <c r="R54" s="12"/>
      <c r="S54" s="2"/>
    </row>
    <row r="55" spans="1:19" ht="27" customHeight="1" outlineLevel="3" x14ac:dyDescent="0.25">
      <c r="A55" s="10" t="s">
        <v>68</v>
      </c>
      <c r="B55" s="11" t="s">
        <v>47</v>
      </c>
      <c r="C55" s="11" t="s">
        <v>33</v>
      </c>
      <c r="D55" s="11" t="s">
        <v>37</v>
      </c>
      <c r="E55" s="11" t="s">
        <v>104</v>
      </c>
      <c r="F55" s="11" t="s">
        <v>48</v>
      </c>
      <c r="G55" s="11" t="s">
        <v>19</v>
      </c>
      <c r="H55" s="11"/>
      <c r="I55" s="11"/>
      <c r="J55" s="11"/>
      <c r="K55" s="11"/>
      <c r="L55" s="35">
        <f>890000-500000</f>
        <v>390000</v>
      </c>
      <c r="M55" s="12"/>
      <c r="N55" s="12"/>
      <c r="O55" s="12"/>
      <c r="P55" s="12"/>
      <c r="Q55" s="12"/>
      <c r="R55" s="12"/>
      <c r="S55" s="2"/>
    </row>
    <row r="56" spans="1:19" ht="38.25" outlineLevel="3" x14ac:dyDescent="0.25">
      <c r="A56" s="10" t="s">
        <v>69</v>
      </c>
      <c r="B56" s="11" t="s">
        <v>47</v>
      </c>
      <c r="C56" s="11" t="s">
        <v>33</v>
      </c>
      <c r="D56" s="11" t="s">
        <v>37</v>
      </c>
      <c r="E56" s="11" t="s">
        <v>105</v>
      </c>
      <c r="F56" s="11" t="s">
        <v>48</v>
      </c>
      <c r="G56" s="11" t="s">
        <v>19</v>
      </c>
      <c r="H56" s="11"/>
      <c r="I56" s="11"/>
      <c r="J56" s="11"/>
      <c r="K56" s="11"/>
      <c r="L56" s="35">
        <v>500000</v>
      </c>
      <c r="M56" s="12">
        <v>2000000</v>
      </c>
      <c r="N56" s="12">
        <v>0</v>
      </c>
      <c r="O56" s="12">
        <v>2000000</v>
      </c>
      <c r="P56" s="12">
        <v>0</v>
      </c>
      <c r="Q56" s="12">
        <v>2000000</v>
      </c>
      <c r="R56" s="12">
        <v>0</v>
      </c>
      <c r="S56" s="2"/>
    </row>
    <row r="57" spans="1:19" ht="30.75" customHeight="1" outlineLevel="3" x14ac:dyDescent="0.25">
      <c r="A57" s="10" t="s">
        <v>70</v>
      </c>
      <c r="B57" s="11" t="s">
        <v>47</v>
      </c>
      <c r="C57" s="11" t="s">
        <v>33</v>
      </c>
      <c r="D57" s="11" t="s">
        <v>37</v>
      </c>
      <c r="E57" s="11" t="s">
        <v>106</v>
      </c>
      <c r="F57" s="11" t="s">
        <v>48</v>
      </c>
      <c r="G57" s="11" t="s">
        <v>19</v>
      </c>
      <c r="H57" s="11"/>
      <c r="I57" s="11"/>
      <c r="J57" s="11"/>
      <c r="K57" s="11"/>
      <c r="L57" s="35">
        <f>2700000+860000</f>
        <v>3560000</v>
      </c>
      <c r="M57" s="12">
        <v>300000</v>
      </c>
      <c r="N57" s="12">
        <v>0</v>
      </c>
      <c r="O57" s="12">
        <v>300000</v>
      </c>
      <c r="P57" s="12">
        <v>0</v>
      </c>
      <c r="Q57" s="12">
        <v>300000</v>
      </c>
      <c r="R57" s="12">
        <v>0</v>
      </c>
      <c r="S57" s="2"/>
    </row>
    <row r="58" spans="1:19" ht="26.25" customHeight="1" outlineLevel="3" x14ac:dyDescent="0.25">
      <c r="A58" s="10" t="s">
        <v>71</v>
      </c>
      <c r="B58" s="11" t="s">
        <v>47</v>
      </c>
      <c r="C58" s="11" t="s">
        <v>33</v>
      </c>
      <c r="D58" s="11" t="s">
        <v>37</v>
      </c>
      <c r="E58" s="11" t="s">
        <v>107</v>
      </c>
      <c r="F58" s="11" t="s">
        <v>48</v>
      </c>
      <c r="G58" s="11" t="s">
        <v>19</v>
      </c>
      <c r="H58" s="11"/>
      <c r="I58" s="11"/>
      <c r="J58" s="11"/>
      <c r="K58" s="11"/>
      <c r="L58" s="35">
        <v>350000</v>
      </c>
      <c r="M58" s="12">
        <v>2200000</v>
      </c>
      <c r="N58" s="12">
        <v>0</v>
      </c>
      <c r="O58" s="12">
        <v>2200000</v>
      </c>
      <c r="P58" s="12">
        <v>0</v>
      </c>
      <c r="Q58" s="12">
        <v>2200000</v>
      </c>
      <c r="R58" s="12">
        <v>0</v>
      </c>
      <c r="S58" s="2"/>
    </row>
    <row r="59" spans="1:19" ht="41.25" customHeight="1" outlineLevel="3" x14ac:dyDescent="0.25">
      <c r="A59" s="33" t="s">
        <v>142</v>
      </c>
      <c r="B59" s="11" t="s">
        <v>47</v>
      </c>
      <c r="C59" s="11" t="s">
        <v>33</v>
      </c>
      <c r="D59" s="11" t="s">
        <v>37</v>
      </c>
      <c r="E59" s="34" t="s">
        <v>122</v>
      </c>
      <c r="F59" s="11" t="s">
        <v>48</v>
      </c>
      <c r="G59" s="11"/>
      <c r="H59" s="11"/>
      <c r="I59" s="11"/>
      <c r="J59" s="11"/>
      <c r="K59" s="11"/>
      <c r="L59" s="35">
        <v>117000</v>
      </c>
      <c r="M59" s="12">
        <v>370000</v>
      </c>
      <c r="N59" s="12">
        <v>0</v>
      </c>
      <c r="O59" s="12">
        <v>370000</v>
      </c>
      <c r="P59" s="12">
        <v>0</v>
      </c>
      <c r="Q59" s="12">
        <v>370000</v>
      </c>
      <c r="R59" s="12">
        <v>0</v>
      </c>
      <c r="S59" s="2"/>
    </row>
    <row r="60" spans="1:19" ht="38.25" outlineLevel="3" x14ac:dyDescent="0.25">
      <c r="A60" s="10" t="s">
        <v>72</v>
      </c>
      <c r="B60" s="11" t="s">
        <v>47</v>
      </c>
      <c r="C60" s="11" t="s">
        <v>33</v>
      </c>
      <c r="D60" s="11" t="s">
        <v>37</v>
      </c>
      <c r="E60" s="11" t="s">
        <v>108</v>
      </c>
      <c r="F60" s="11" t="s">
        <v>48</v>
      </c>
      <c r="G60" s="11" t="s">
        <v>19</v>
      </c>
      <c r="H60" s="11"/>
      <c r="I60" s="11"/>
      <c r="J60" s="11"/>
      <c r="K60" s="11"/>
      <c r="L60" s="35">
        <v>100000</v>
      </c>
      <c r="M60" s="12">
        <v>100000</v>
      </c>
      <c r="N60" s="12">
        <v>0</v>
      </c>
      <c r="O60" s="12">
        <v>100000</v>
      </c>
      <c r="P60" s="12">
        <v>0</v>
      </c>
      <c r="Q60" s="12">
        <v>100000</v>
      </c>
      <c r="R60" s="12">
        <v>0</v>
      </c>
      <c r="S60" s="2"/>
    </row>
    <row r="61" spans="1:19" ht="38.25" outlineLevel="3" x14ac:dyDescent="0.25">
      <c r="A61" s="28" t="s">
        <v>109</v>
      </c>
      <c r="B61" s="11" t="s">
        <v>47</v>
      </c>
      <c r="C61" s="11" t="s">
        <v>33</v>
      </c>
      <c r="D61" s="11" t="s">
        <v>37</v>
      </c>
      <c r="E61" s="32" t="s">
        <v>110</v>
      </c>
      <c r="F61" s="11" t="s">
        <v>48</v>
      </c>
      <c r="G61" s="11"/>
      <c r="H61" s="11"/>
      <c r="I61" s="11"/>
      <c r="J61" s="11"/>
      <c r="K61" s="11"/>
      <c r="L61" s="35">
        <v>184210.53</v>
      </c>
      <c r="M61" s="12"/>
      <c r="N61" s="12"/>
      <c r="O61" s="12"/>
      <c r="P61" s="12"/>
      <c r="Q61" s="12"/>
      <c r="R61" s="12"/>
      <c r="S61" s="2"/>
    </row>
    <row r="62" spans="1:19" ht="38.25" outlineLevel="3" x14ac:dyDescent="0.25">
      <c r="A62" s="28" t="s">
        <v>154</v>
      </c>
      <c r="B62" s="11" t="s">
        <v>47</v>
      </c>
      <c r="C62" s="11" t="s">
        <v>33</v>
      </c>
      <c r="D62" s="11" t="s">
        <v>37</v>
      </c>
      <c r="E62" s="32" t="s">
        <v>111</v>
      </c>
      <c r="F62" s="11" t="s">
        <v>48</v>
      </c>
      <c r="G62" s="11" t="s">
        <v>19</v>
      </c>
      <c r="H62" s="11"/>
      <c r="I62" s="11"/>
      <c r="J62" s="11"/>
      <c r="K62" s="11"/>
      <c r="L62" s="35">
        <v>17705.849999999999</v>
      </c>
      <c r="M62" s="12">
        <v>15180</v>
      </c>
      <c r="N62" s="12">
        <v>0</v>
      </c>
      <c r="O62" s="12">
        <v>15180</v>
      </c>
      <c r="P62" s="12">
        <v>0</v>
      </c>
      <c r="Q62" s="12">
        <v>15180</v>
      </c>
      <c r="R62" s="12">
        <v>0</v>
      </c>
      <c r="S62" s="2"/>
    </row>
    <row r="63" spans="1:19" ht="38.25" outlineLevel="3" x14ac:dyDescent="0.25">
      <c r="A63" s="27" t="s">
        <v>112</v>
      </c>
      <c r="B63" s="11" t="s">
        <v>47</v>
      </c>
      <c r="C63" s="11" t="s">
        <v>33</v>
      </c>
      <c r="D63" s="11" t="s">
        <v>37</v>
      </c>
      <c r="E63" s="11" t="s">
        <v>113</v>
      </c>
      <c r="F63" s="11" t="s">
        <v>48</v>
      </c>
      <c r="G63" s="11"/>
      <c r="H63" s="11"/>
      <c r="I63" s="11"/>
      <c r="J63" s="11"/>
      <c r="K63" s="11"/>
      <c r="L63" s="35">
        <v>2240091.5499999998</v>
      </c>
      <c r="M63" s="12"/>
      <c r="N63" s="12"/>
      <c r="O63" s="12"/>
      <c r="P63" s="12"/>
      <c r="Q63" s="12"/>
      <c r="R63" s="12"/>
      <c r="S63" s="2"/>
    </row>
    <row r="64" spans="1:19" ht="38.25" outlineLevel="3" x14ac:dyDescent="0.25">
      <c r="A64" s="10" t="s">
        <v>73</v>
      </c>
      <c r="B64" s="11" t="s">
        <v>47</v>
      </c>
      <c r="C64" s="11" t="s">
        <v>49</v>
      </c>
      <c r="D64" s="11" t="s">
        <v>49</v>
      </c>
      <c r="E64" s="11" t="s">
        <v>114</v>
      </c>
      <c r="F64" s="11" t="s">
        <v>48</v>
      </c>
      <c r="G64" s="11" t="s">
        <v>19</v>
      </c>
      <c r="H64" s="11"/>
      <c r="I64" s="11"/>
      <c r="J64" s="11"/>
      <c r="K64" s="11"/>
      <c r="L64" s="35">
        <v>385000</v>
      </c>
      <c r="M64" s="12">
        <v>385000</v>
      </c>
      <c r="N64" s="12">
        <v>0</v>
      </c>
      <c r="O64" s="12">
        <v>385000</v>
      </c>
      <c r="P64" s="12">
        <v>0</v>
      </c>
      <c r="Q64" s="12">
        <v>385000</v>
      </c>
      <c r="R64" s="12">
        <v>0</v>
      </c>
      <c r="S64" s="2"/>
    </row>
    <row r="65" spans="1:19" ht="38.25" outlineLevel="3" x14ac:dyDescent="0.25">
      <c r="A65" s="10" t="s">
        <v>74</v>
      </c>
      <c r="B65" s="11" t="s">
        <v>47</v>
      </c>
      <c r="C65" s="11" t="s">
        <v>50</v>
      </c>
      <c r="D65" s="11" t="s">
        <v>20</v>
      </c>
      <c r="E65" s="11" t="s">
        <v>115</v>
      </c>
      <c r="F65" s="11" t="s">
        <v>48</v>
      </c>
      <c r="G65" s="11" t="s">
        <v>19</v>
      </c>
      <c r="H65" s="11"/>
      <c r="I65" s="11"/>
      <c r="J65" s="11"/>
      <c r="K65" s="11"/>
      <c r="L65" s="35">
        <f>11909643.18-360000</f>
        <v>11549643.18</v>
      </c>
      <c r="M65" s="12">
        <v>10869766.619999999</v>
      </c>
      <c r="N65" s="12">
        <v>0</v>
      </c>
      <c r="O65" s="12">
        <v>10869766.619999999</v>
      </c>
      <c r="P65" s="12">
        <v>0</v>
      </c>
      <c r="Q65" s="12">
        <v>10869766.619999999</v>
      </c>
      <c r="R65" s="12">
        <v>0</v>
      </c>
      <c r="S65" s="2"/>
    </row>
    <row r="66" spans="1:19" ht="38.25" outlineLevel="3" x14ac:dyDescent="0.25">
      <c r="A66" s="10" t="s">
        <v>75</v>
      </c>
      <c r="B66" s="11" t="s">
        <v>47</v>
      </c>
      <c r="C66" s="11" t="s">
        <v>50</v>
      </c>
      <c r="D66" s="11" t="s">
        <v>20</v>
      </c>
      <c r="E66" s="11" t="s">
        <v>116</v>
      </c>
      <c r="F66" s="11" t="s">
        <v>48</v>
      </c>
      <c r="G66" s="11" t="s">
        <v>19</v>
      </c>
      <c r="H66" s="11"/>
      <c r="I66" s="11"/>
      <c r="J66" s="11"/>
      <c r="K66" s="11"/>
      <c r="L66" s="35">
        <v>1350000</v>
      </c>
      <c r="M66" s="12">
        <v>1350000</v>
      </c>
      <c r="N66" s="12">
        <v>0</v>
      </c>
      <c r="O66" s="12">
        <v>1350000</v>
      </c>
      <c r="P66" s="12">
        <v>0</v>
      </c>
      <c r="Q66" s="12">
        <v>1350000</v>
      </c>
      <c r="R66" s="12">
        <v>0</v>
      </c>
      <c r="S66" s="2"/>
    </row>
    <row r="67" spans="1:19" ht="38.25" outlineLevel="3" x14ac:dyDescent="0.25">
      <c r="A67" s="27" t="s">
        <v>153</v>
      </c>
      <c r="B67" s="11" t="s">
        <v>47</v>
      </c>
      <c r="C67" s="11" t="s">
        <v>50</v>
      </c>
      <c r="D67" s="11" t="s">
        <v>20</v>
      </c>
      <c r="E67" s="11" t="s">
        <v>123</v>
      </c>
      <c r="F67" s="11" t="s">
        <v>48</v>
      </c>
      <c r="G67" s="11"/>
      <c r="H67" s="11"/>
      <c r="I67" s="11"/>
      <c r="J67" s="11"/>
      <c r="K67" s="11"/>
      <c r="L67" s="35">
        <v>15789.48</v>
      </c>
      <c r="M67" s="12"/>
      <c r="N67" s="12"/>
      <c r="O67" s="12"/>
      <c r="P67" s="12"/>
      <c r="Q67" s="12"/>
      <c r="R67" s="12"/>
      <c r="S67" s="2"/>
    </row>
    <row r="68" spans="1:19" ht="51" outlineLevel="3" x14ac:dyDescent="0.25">
      <c r="A68" s="27" t="s">
        <v>117</v>
      </c>
      <c r="B68" s="11" t="s">
        <v>47</v>
      </c>
      <c r="C68" s="11" t="s">
        <v>50</v>
      </c>
      <c r="D68" s="11" t="s">
        <v>20</v>
      </c>
      <c r="E68" s="11" t="s">
        <v>126</v>
      </c>
      <c r="F68" s="11" t="s">
        <v>48</v>
      </c>
      <c r="G68" s="11" t="s">
        <v>19</v>
      </c>
      <c r="H68" s="11"/>
      <c r="I68" s="11"/>
      <c r="J68" s="11"/>
      <c r="K68" s="11"/>
      <c r="L68" s="35">
        <v>3608641</v>
      </c>
      <c r="M68" s="12">
        <v>3091767</v>
      </c>
      <c r="N68" s="12">
        <v>0</v>
      </c>
      <c r="O68" s="12">
        <v>3091767</v>
      </c>
      <c r="P68" s="12">
        <v>0</v>
      </c>
      <c r="Q68" s="12">
        <v>3091767</v>
      </c>
      <c r="R68" s="12">
        <v>0</v>
      </c>
      <c r="S68" s="2"/>
    </row>
    <row r="69" spans="1:19" ht="38.25" outlineLevel="3" x14ac:dyDescent="0.25">
      <c r="A69" s="27" t="s">
        <v>128</v>
      </c>
      <c r="B69" s="11" t="s">
        <v>47</v>
      </c>
      <c r="C69" s="11" t="s">
        <v>50</v>
      </c>
      <c r="D69" s="11" t="s">
        <v>20</v>
      </c>
      <c r="E69" s="11" t="s">
        <v>127</v>
      </c>
      <c r="F69" s="11" t="s">
        <v>48</v>
      </c>
      <c r="G69" s="11" t="s">
        <v>19</v>
      </c>
      <c r="H69" s="11"/>
      <c r="I69" s="11"/>
      <c r="J69" s="11"/>
      <c r="K69" s="11"/>
      <c r="L69" s="35">
        <v>189928.47</v>
      </c>
      <c r="M69" s="12">
        <v>162724.57999999999</v>
      </c>
      <c r="N69" s="12">
        <v>0</v>
      </c>
      <c r="O69" s="12">
        <v>162724.57999999999</v>
      </c>
      <c r="P69" s="12">
        <v>0</v>
      </c>
      <c r="Q69" s="12">
        <v>162724.57999999999</v>
      </c>
      <c r="R69" s="12">
        <v>0</v>
      </c>
      <c r="S69" s="2"/>
    </row>
    <row r="70" spans="1:19" ht="43.5" customHeight="1" outlineLevel="3" x14ac:dyDescent="0.25">
      <c r="A70" s="27" t="s">
        <v>118</v>
      </c>
      <c r="B70" s="11" t="s">
        <v>47</v>
      </c>
      <c r="C70" s="11" t="s">
        <v>38</v>
      </c>
      <c r="D70" s="11" t="s">
        <v>37</v>
      </c>
      <c r="E70" s="11" t="s">
        <v>119</v>
      </c>
      <c r="F70" s="11" t="s">
        <v>48</v>
      </c>
      <c r="G70" s="11" t="s">
        <v>19</v>
      </c>
      <c r="H70" s="11"/>
      <c r="I70" s="11"/>
      <c r="J70" s="11"/>
      <c r="K70" s="11"/>
      <c r="L70" s="35">
        <v>10000</v>
      </c>
      <c r="M70" s="12">
        <v>20000</v>
      </c>
      <c r="N70" s="12">
        <v>0</v>
      </c>
      <c r="O70" s="12">
        <v>20000</v>
      </c>
      <c r="P70" s="12">
        <v>0</v>
      </c>
      <c r="Q70" s="12">
        <v>20000</v>
      </c>
      <c r="R70" s="12">
        <v>0</v>
      </c>
      <c r="S70" s="2"/>
    </row>
    <row r="71" spans="1:19" ht="90.75" customHeight="1" outlineLevel="3" x14ac:dyDescent="0.25">
      <c r="A71" s="27" t="s">
        <v>120</v>
      </c>
      <c r="B71" s="11" t="s">
        <v>47</v>
      </c>
      <c r="C71" s="11" t="s">
        <v>38</v>
      </c>
      <c r="D71" s="11" t="s">
        <v>37</v>
      </c>
      <c r="E71" s="11" t="s">
        <v>121</v>
      </c>
      <c r="F71" s="11" t="s">
        <v>48</v>
      </c>
      <c r="G71" s="11" t="s">
        <v>19</v>
      </c>
      <c r="H71" s="11"/>
      <c r="I71" s="11"/>
      <c r="J71" s="11"/>
      <c r="K71" s="11"/>
      <c r="L71" s="35">
        <v>92569.23</v>
      </c>
      <c r="M71" s="12">
        <v>117000</v>
      </c>
      <c r="N71" s="12">
        <v>0</v>
      </c>
      <c r="O71" s="12">
        <v>117000</v>
      </c>
      <c r="P71" s="12">
        <v>0</v>
      </c>
      <c r="Q71" s="12">
        <v>117000</v>
      </c>
      <c r="R71" s="12">
        <v>0</v>
      </c>
      <c r="S71" s="2"/>
    </row>
    <row r="72" spans="1:19" ht="12.75" customHeight="1" x14ac:dyDescent="0.25">
      <c r="A72" s="43" t="s">
        <v>51</v>
      </c>
      <c r="B72" s="44"/>
      <c r="C72" s="44"/>
      <c r="D72" s="44"/>
      <c r="E72" s="44"/>
      <c r="F72" s="44"/>
      <c r="G72" s="44"/>
      <c r="H72" s="44"/>
      <c r="I72" s="13"/>
      <c r="J72" s="13"/>
      <c r="K72" s="13"/>
      <c r="L72" s="14">
        <f>L15+L46+L48</f>
        <v>56165458.980000004</v>
      </c>
      <c r="M72" s="14">
        <v>52402093.380000003</v>
      </c>
      <c r="N72" s="14">
        <v>0</v>
      </c>
      <c r="O72" s="14">
        <v>52402093.380000003</v>
      </c>
      <c r="P72" s="14">
        <v>0</v>
      </c>
      <c r="Q72" s="14">
        <v>52402093.380000003</v>
      </c>
      <c r="R72" s="14">
        <v>0</v>
      </c>
      <c r="S72" s="2"/>
    </row>
    <row r="73" spans="1:19" ht="12.75" customHeight="1" x14ac:dyDescent="0.25">
      <c r="A73" s="15"/>
      <c r="B73" s="15"/>
      <c r="C73" s="15"/>
      <c r="D73" s="15"/>
      <c r="E73" s="15"/>
      <c r="F73" s="15"/>
      <c r="G73" s="15"/>
      <c r="H73" s="15"/>
      <c r="I73" s="16"/>
      <c r="J73" s="16"/>
      <c r="K73" s="16"/>
      <c r="L73" s="17"/>
      <c r="M73" s="17"/>
      <c r="N73" s="17"/>
      <c r="O73" s="17"/>
      <c r="P73" s="17"/>
      <c r="Q73" s="17"/>
      <c r="R73" s="17"/>
      <c r="S73" s="2"/>
    </row>
    <row r="74" spans="1:19" ht="12.75" customHeight="1" x14ac:dyDescent="0.25">
      <c r="A74" s="15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7"/>
      <c r="M74" s="17"/>
      <c r="N74" s="17"/>
      <c r="O74" s="17"/>
      <c r="P74" s="17"/>
      <c r="Q74" s="17"/>
      <c r="R74" s="17"/>
      <c r="S74" s="2"/>
    </row>
    <row r="75" spans="1:19" ht="12.75" customHeight="1" x14ac:dyDescent="0.25">
      <c r="A75" s="15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7"/>
      <c r="M75" s="17"/>
      <c r="N75" s="17"/>
      <c r="O75" s="17"/>
      <c r="P75" s="17"/>
      <c r="Q75" s="17"/>
      <c r="R75" s="17"/>
      <c r="S75" s="2"/>
    </row>
  </sheetData>
  <mergeCells count="10">
    <mergeCell ref="E1:L1"/>
    <mergeCell ref="C2:L2"/>
    <mergeCell ref="C3:L3"/>
    <mergeCell ref="D4:L4"/>
    <mergeCell ref="B5:L5"/>
    <mergeCell ref="A11:A12"/>
    <mergeCell ref="B11:F11"/>
    <mergeCell ref="A72:H72"/>
    <mergeCell ref="A8:R8"/>
    <mergeCell ref="L11:R12"/>
  </mergeCells>
  <pageMargins left="0.59055118110236227" right="0.19685039370078741" top="0.39370078740157483" bottom="0.39370078740157483" header="0.39370078740157483" footer="0.51181102362204722"/>
  <pageSetup paperSize="9"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BF9200-AE55-4EC2-8193-F991AEAAA8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Смыслова</dc:creator>
  <cp:lastModifiedBy>Столетова Екатерина</cp:lastModifiedBy>
  <cp:lastPrinted>2022-01-10T09:32:01Z</cp:lastPrinted>
  <dcterms:created xsi:type="dcterms:W3CDTF">2020-10-25T17:04:29Z</dcterms:created>
  <dcterms:modified xsi:type="dcterms:W3CDTF">2022-01-10T09:33:54Z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Для проекта бюджета(9).xlsx</vt:lpwstr>
  </property>
  <property fmtid="{D5CDD505-2E9C-101B-9397-08002B2CF9AE}" pid="3" name="Название отчета">
    <vt:lpwstr>Для проекта бюджета(9).xlsx</vt:lpwstr>
  </property>
  <property fmtid="{D5CDD505-2E9C-101B-9397-08002B2CF9AE}" pid="4" name="Версия клиента">
    <vt:lpwstr>20.1.37.10140 (.NET 4.7.2)</vt:lpwstr>
  </property>
  <property fmtid="{D5CDD505-2E9C-101B-9397-08002B2CF9AE}" pid="5" name="Версия базы">
    <vt:lpwstr>20.1.1944.6337540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server\exp</vt:lpwstr>
  </property>
  <property fmtid="{D5CDD505-2E9C-101B-9397-08002B2CF9AE}" pid="8" name="База">
    <vt:lpwstr>budgetks2021_gorod</vt:lpwstr>
  </property>
  <property fmtid="{D5CDD505-2E9C-101B-9397-08002B2CF9AE}" pid="9" name="Пользователь">
    <vt:lpwstr>budg</vt:lpwstr>
  </property>
  <property fmtid="{D5CDD505-2E9C-101B-9397-08002B2CF9AE}" pid="10" name="Шаблон">
    <vt:lpwstr>SBR_2020_gor</vt:lpwstr>
  </property>
  <property fmtid="{D5CDD505-2E9C-101B-9397-08002B2CF9AE}" pid="11" name="Локальная база">
    <vt:lpwstr>используется</vt:lpwstr>
  </property>
</Properties>
</file>