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2" yWindow="516" windowWidth="22716" windowHeight="8940"/>
  </bookViews>
  <sheets>
    <sheet name="без учета счетов бюджета" sheetId="2" r:id="rId1"/>
  </sheets>
  <definedNames>
    <definedName name="_xlnm.Print_Titles" localSheetId="0">'без учета счетов бюджета'!$10:$11</definedName>
  </definedNames>
  <calcPr calcId="145621"/>
</workbook>
</file>

<file path=xl/calcChain.xml><?xml version="1.0" encoding="utf-8"?>
<calcChain xmlns="http://schemas.openxmlformats.org/spreadsheetml/2006/main">
  <c r="AG13" i="2" l="1"/>
  <c r="AG14" i="2"/>
  <c r="AG15" i="2"/>
  <c r="AG16" i="2"/>
  <c r="AG17" i="2"/>
  <c r="AG18" i="2"/>
  <c r="AG19" i="2"/>
  <c r="AG20" i="2"/>
  <c r="AG21" i="2"/>
  <c r="AG22" i="2"/>
  <c r="AG23" i="2"/>
  <c r="AG24" i="2"/>
  <c r="AG25" i="2"/>
  <c r="AG26" i="2"/>
  <c r="AG27" i="2"/>
  <c r="AG28" i="2"/>
  <c r="AG29" i="2"/>
  <c r="AG30" i="2"/>
  <c r="AG31" i="2"/>
  <c r="AG32" i="2"/>
  <c r="AG33" i="2"/>
  <c r="AG34" i="2"/>
  <c r="AG35" i="2"/>
  <c r="AG36" i="2"/>
  <c r="AG37" i="2"/>
  <c r="AG38" i="2"/>
  <c r="AG39" i="2"/>
  <c r="AG40" i="2"/>
  <c r="AG41" i="2"/>
  <c r="AG42" i="2"/>
  <c r="AG43" i="2"/>
  <c r="AG44" i="2"/>
  <c r="AG45" i="2"/>
  <c r="AG46" i="2"/>
  <c r="AG47" i="2"/>
  <c r="AG48" i="2"/>
  <c r="AG49" i="2"/>
  <c r="AG50" i="2"/>
  <c r="AG51" i="2"/>
  <c r="AG52" i="2"/>
  <c r="AG53" i="2"/>
  <c r="AG54" i="2"/>
  <c r="AG55" i="2"/>
  <c r="AG56" i="2"/>
  <c r="AG57" i="2"/>
  <c r="AG58" i="2"/>
  <c r="AG59" i="2"/>
  <c r="AG60" i="2"/>
  <c r="AG61" i="2"/>
  <c r="AG62" i="2"/>
  <c r="AG63" i="2"/>
  <c r="AG64" i="2"/>
  <c r="AG65" i="2"/>
  <c r="AG66" i="2"/>
  <c r="AG67" i="2"/>
  <c r="AG68" i="2"/>
  <c r="AG69" i="2"/>
  <c r="AG70" i="2"/>
  <c r="AG71" i="2"/>
  <c r="AG72" i="2"/>
  <c r="AG73" i="2"/>
  <c r="AG74" i="2"/>
  <c r="AG75" i="2"/>
  <c r="AG76" i="2"/>
  <c r="AG77" i="2"/>
  <c r="AG78" i="2"/>
  <c r="AG79" i="2"/>
  <c r="AG80" i="2"/>
  <c r="AG81" i="2"/>
  <c r="AG82" i="2"/>
  <c r="AG83" i="2"/>
  <c r="AG84" i="2"/>
  <c r="AG85" i="2"/>
  <c r="AG86" i="2"/>
  <c r="AG87" i="2"/>
  <c r="AG88" i="2"/>
  <c r="AG89" i="2"/>
  <c r="AG90" i="2"/>
  <c r="AG12" i="2"/>
  <c r="O49" i="2"/>
  <c r="P49" i="2"/>
  <c r="Q49" i="2"/>
  <c r="R49" i="2"/>
  <c r="S49" i="2"/>
  <c r="T49" i="2"/>
  <c r="U49" i="2"/>
  <c r="V49" i="2"/>
  <c r="W49" i="2"/>
  <c r="X49" i="2"/>
  <c r="Y49" i="2"/>
  <c r="Z49" i="2"/>
  <c r="AA49" i="2"/>
  <c r="AB49" i="2"/>
  <c r="AC49" i="2"/>
  <c r="AD49" i="2"/>
  <c r="AE49" i="2"/>
  <c r="AF49" i="2"/>
  <c r="N49" i="2"/>
  <c r="O12" i="2"/>
  <c r="O90" i="2" s="1"/>
  <c r="P12" i="2"/>
  <c r="Q12" i="2"/>
  <c r="Q90" i="2" s="1"/>
  <c r="R12" i="2"/>
  <c r="S12" i="2"/>
  <c r="S90" i="2" s="1"/>
  <c r="T12" i="2"/>
  <c r="U12" i="2"/>
  <c r="U90" i="2" s="1"/>
  <c r="V12" i="2"/>
  <c r="W12" i="2"/>
  <c r="W90" i="2" s="1"/>
  <c r="X12" i="2"/>
  <c r="Y12" i="2"/>
  <c r="Y90" i="2" s="1"/>
  <c r="Z12" i="2"/>
  <c r="AA12" i="2"/>
  <c r="AA90" i="2" s="1"/>
  <c r="AB12" i="2"/>
  <c r="AC12" i="2"/>
  <c r="AC90" i="2" s="1"/>
  <c r="AD12" i="2"/>
  <c r="AE12" i="2"/>
  <c r="AE90" i="2" s="1"/>
  <c r="AF12" i="2"/>
  <c r="N12" i="2"/>
  <c r="N90" i="2" s="1"/>
  <c r="AF90" i="2" l="1"/>
  <c r="AD90" i="2"/>
  <c r="AB90" i="2"/>
  <c r="Z90" i="2"/>
  <c r="X90" i="2"/>
  <c r="V90" i="2"/>
  <c r="T90" i="2"/>
  <c r="R90" i="2"/>
  <c r="P90" i="2"/>
</calcChain>
</file>

<file path=xl/sharedStrings.xml><?xml version="1.0" encoding="utf-8"?>
<sst xmlns="http://schemas.openxmlformats.org/spreadsheetml/2006/main" count="451" uniqueCount="187">
  <si>
    <t>Наименование показателя</t>
  </si>
  <si>
    <t>Вед.</t>
  </si>
  <si>
    <t>Разд.</t>
  </si>
  <si>
    <t>Ц.ст.</t>
  </si>
  <si>
    <t>Расх.</t>
  </si>
  <si>
    <t/>
  </si>
  <si>
    <t>0000</t>
  </si>
  <si>
    <t>0000000000</t>
  </si>
  <si>
    <t>000</t>
  </si>
  <si>
    <t xml:space="preserve">    Администрация Юрьевецкого муниципального района Ивановской области</t>
  </si>
  <si>
    <t>300</t>
  </si>
  <si>
    <t>1120120510</t>
  </si>
  <si>
    <t>800</t>
  </si>
  <si>
    <t>0113</t>
  </si>
  <si>
    <t>200</t>
  </si>
  <si>
    <t>3190090040</t>
  </si>
  <si>
    <t>3190090140</t>
  </si>
  <si>
    <t>0910120030</t>
  </si>
  <si>
    <t>0310</t>
  </si>
  <si>
    <t>0110122960</t>
  </si>
  <si>
    <t>3190022960</t>
  </si>
  <si>
    <t>0406</t>
  </si>
  <si>
    <t>0409</t>
  </si>
  <si>
    <t>0410120110</t>
  </si>
  <si>
    <t>0410120500</t>
  </si>
  <si>
    <t>0410180510</t>
  </si>
  <si>
    <t>0410186500</t>
  </si>
  <si>
    <t>04101S0510</t>
  </si>
  <si>
    <t>3190090041</t>
  </si>
  <si>
    <t>3190090042</t>
  </si>
  <si>
    <t>0412</t>
  </si>
  <si>
    <t>02601S3020</t>
  </si>
  <si>
    <t>0501</t>
  </si>
  <si>
    <t>0110140060</t>
  </si>
  <si>
    <t>0502</t>
  </si>
  <si>
    <t>0220122961</t>
  </si>
  <si>
    <t>0220122962</t>
  </si>
  <si>
    <t>0220122963</t>
  </si>
  <si>
    <t>0220160050</t>
  </si>
  <si>
    <t>02301S2990</t>
  </si>
  <si>
    <t>0250120660</t>
  </si>
  <si>
    <t>02501S6800</t>
  </si>
  <si>
    <t>0503</t>
  </si>
  <si>
    <t>0520120210</t>
  </si>
  <si>
    <t>0520120220</t>
  </si>
  <si>
    <t>100</t>
  </si>
  <si>
    <t>0540120250</t>
  </si>
  <si>
    <t>056F2S5101</t>
  </si>
  <si>
    <t>1020120170</t>
  </si>
  <si>
    <t>0707</t>
  </si>
  <si>
    <t>0801</t>
  </si>
  <si>
    <t>08201L519F</t>
  </si>
  <si>
    <t>1001</t>
  </si>
  <si>
    <t>1003</t>
  </si>
  <si>
    <t>0910120520</t>
  </si>
  <si>
    <t>1101</t>
  </si>
  <si>
    <t>1301</t>
  </si>
  <si>
    <t>1110120650</t>
  </si>
  <si>
    <t xml:space="preserve">    Совет Юрьевецкого городского поселения Юрьевецкого муниципального района Ивановской области</t>
  </si>
  <si>
    <t>302</t>
  </si>
  <si>
    <t>0103</t>
  </si>
  <si>
    <t>3020000050</t>
  </si>
  <si>
    <t>920</t>
  </si>
  <si>
    <t>0310130440</t>
  </si>
  <si>
    <t>0320130090</t>
  </si>
  <si>
    <t>1110120651</t>
  </si>
  <si>
    <t>3190090081</t>
  </si>
  <si>
    <t>0910120031</t>
  </si>
  <si>
    <t>0940120760</t>
  </si>
  <si>
    <t>3190122960</t>
  </si>
  <si>
    <t>3190222960</t>
  </si>
  <si>
    <t>31900М0780</t>
  </si>
  <si>
    <t>0410120111</t>
  </si>
  <si>
    <t>0410120501</t>
  </si>
  <si>
    <t>0110130630</t>
  </si>
  <si>
    <t>0120130070</t>
  </si>
  <si>
    <t>0210130010</t>
  </si>
  <si>
    <t>0210130600</t>
  </si>
  <si>
    <t>0220130650</t>
  </si>
  <si>
    <t>02201М0020</t>
  </si>
  <si>
    <t>02201М0050</t>
  </si>
  <si>
    <t>3190090100</t>
  </si>
  <si>
    <t>0520130190</t>
  </si>
  <si>
    <t>0520130210</t>
  </si>
  <si>
    <t>0520130230</t>
  </si>
  <si>
    <t>0530130240</t>
  </si>
  <si>
    <t>0550120271</t>
  </si>
  <si>
    <t>0560035550</t>
  </si>
  <si>
    <t>0560036400</t>
  </si>
  <si>
    <t>1020130800</t>
  </si>
  <si>
    <t>0610230270</t>
  </si>
  <si>
    <t>0640120730</t>
  </si>
  <si>
    <t>0810130030</t>
  </si>
  <si>
    <t>0820130040</t>
  </si>
  <si>
    <t>08201М1980</t>
  </si>
  <si>
    <t>0830080340</t>
  </si>
  <si>
    <t>08300S0340</t>
  </si>
  <si>
    <t>3190090051</t>
  </si>
  <si>
    <t>02101М3100</t>
  </si>
  <si>
    <t>02101М4970</t>
  </si>
  <si>
    <t>09101М0521</t>
  </si>
  <si>
    <t>1004</t>
  </si>
  <si>
    <t>02101М0820</t>
  </si>
  <si>
    <t>0720120750</t>
  </si>
  <si>
    <t>ВСЕГО РАСХОДОВ:</t>
  </si>
  <si>
    <t xml:space="preserve">          Исполнение судебных актов по искам к Юрьевецкому городскому поселению о возмещении вреда, причиненного незаконными действиями (бездействием) органов местного самоуправления Юрьевецкого городского поселения или их должностных лиц, в том числе в результате издания органами местного самоуправления Юрьевецкого городского поселения актов, не соответствующих закону или иному нормативному правовому акту, а так же судебных актов по иным искам о взыскании денежных средств за счет средств казны Юрьевецкого городского поселения (за исключением судебных актов о взыскании денежных средств в порядке субсидиарной ответственности главных распорядителей средств бюджета Юрьевецкого городского поселения), судебных актов о присуждении компенсации за нарушение права на исполнение судебного акта в разумный срок за счет средств бюджета Юрьевецкого городского поселения (Закупка товаров, работ и услуг для обеспечения государственных (муниципальных) нужд)</t>
  </si>
  <si>
    <t xml:space="preserve">            Исполнение судебных актов по искам к Юрьевецкому городскому поселению о возмещении вреда, причиненного незаконными действиями (бездействием) органов местного самоуправления Юрьевецкого городского поселения или их должностных лиц, в том числе в результате издания органами местного самоуправления Юрьевецкого городского поселения актов, не соответствующих закону или иному нормативному правовому акту, а так же судебных актов по иным искам о взыскании денежных средств за счет средств казны Юрьевецкого городского поселения (за исключением судебных актов о взыскании денежных средств в порядке субсидиарной ответственности главных распорядителей средств бюджета Юрьевецкого городского поселения), судебных актов о присуждении компенсации за нарушение права на исполнение судебного акта в разумный срок за счет средств бюджета Юрьевецкого городского поселения (Иные бюджетные ассигнования)</t>
  </si>
  <si>
    <t xml:space="preserve">            Прочие выплаты по обязательствам муниципального образования (Закупка товаров, работ и услуг для обеспечения государственных (муниципальных) нужд</t>
  </si>
  <si>
    <t xml:space="preserve">            Прочие выплаты по обязательствам муниципального образования (Иные бюджетные ассигнования)</t>
  </si>
  <si>
    <t xml:space="preserve">          Резервный фонд Правительства Ивановской области (Иные бюджетные ассигнования)</t>
  </si>
  <si>
    <t xml:space="preserve">          Проведение мероприятий по предупреждению и ликвидации чрезвычайных ситуаций (Закупка товаров, работ и услуг для обеспечения государственных (муниципальных) нужд)</t>
  </si>
  <si>
    <t xml:space="preserve">          Осуществление операций и функций по формированию и расходованию средств резервного фонда (Закупка товаров, работ и услуг для обеспечения государственных (муниципальных) нужд)</t>
  </si>
  <si>
    <t xml:space="preserve">          Выполнение мероприятий по содержанию автомобильных дорог общего пользования (Закупка товаров, работ и услуг для обеспечения государственных (муниципальных) нужд)</t>
  </si>
  <si>
    <t xml:space="preserve">            Выполнение мероприятий по содержанию автомобильных дорог общего пользования (Иные бюджетные ассигнования)</t>
  </si>
  <si>
    <t xml:space="preserve">          Выполнение мероприятий по содержанию и ремонту автомобильных дорог общего пользования за счет средств Дорожного фонда администрации Юрьевецкого городского поселения ( 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</si>
  <si>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</si>
  <si>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 xml:space="preserve">          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</si>
  <si>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 xml:space="preserve">          Резервный фонд Правительства Ивановской области (Закупка товаров, работ и услуг для обеспечения государственных (муниципальных) нужд)</t>
  </si>
  <si>
    <t xml:space="preserve">          Исполнение решения Арбитражного суда Ивановской области по Делу №А17-7825/2016 от 23.11.2016г (Закупка товаров, работ и услуг для обеспечения государственных (муниципальных) нужд)</t>
  </si>
  <si>
    <t xml:space="preserve">          Исполнение решения Арбитражного суда Ивановской области по Делу №А17-7822/2016 от 22.11.2016г (Закупка товаров, работ и услуг для обеспечения государственных (муниципальных) нужд)</t>
  </si>
  <si>
    <t xml:space="preserve">          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</si>
  <si>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 xml:space="preserve">          Выполнение капитального ремонта муниципальных жилых помещений (Закупка товаров, работ и услуг для обеспечения государственных (муниципальных) нужд)</t>
  </si>
  <si>
    <t xml:space="preserve">          Резервный фонд Правительства Ивановской области (Субсидия ООО "Теплоцентраль" на приобретение топочного мазута в целях организации обеспечения надежного теплоснабжения потребителей на территории Юрьевецкого городского поселения) (Иные бюджетные ассигнования)</t>
  </si>
  <si>
    <t xml:space="preserve">          Резервный фонд Правительства Ивановской области (Субсидия ООО "Тепло-город" на приобретение каменного угля в целях организации обеспечения надежного теплоснабжения потребителей на территории Юрьевецкого городского поселения) (Иные бюджетные ассигнования)</t>
  </si>
  <si>
    <t xml:space="preserve">          Резервный фонд Правительства Ивановской области (Субсидия МУП "МУК" на приобретение каменного угля в целях организации обеспечения надежного теплоснабжения потребителей на территории Юрьевецкого городского поселения) (Иные бюджетные ассигнования)</t>
  </si>
  <si>
    <t xml:space="preserve">          Субсидии муниципальным унитарным предприятиям, обеспечивающих потребителей Юрьевецкого городского поселения жилищно-коммунальными услугами на пополнение оборотных средств в 2021 году (Иные бюджетные ассигнования)</t>
  </si>
  <si>
    <t xml:space="preserve">          Разработка (корректировка) проектной документации и газификация населенных пунктов, объектов социальной инфраструктуры Ивановской области (Капитальные вложения в объекты государственной (муниципальной) собственности)</t>
  </si>
  <si>
    <t xml:space="preserve">          Проведение текущего ремонта сетей водоснабжения, теплоснабжения Юрьевецкого городского поселения (Закупка товаров, работ и услуг для обеспечения государственных (муниципальных) нужд)</t>
  </si>
  <si>
    <t xml:space="preserve">          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t>
  </si>
  <si>
    <t xml:space="preserve">            Валка аварийных деревьев (Закупка товаров, работ и услуг для обеспечения государственных (муниципальных) нужд)</t>
  </si>
  <si>
    <t xml:space="preserve">            Содержание элементов благоустройства (Закупка товаров, работ и услуг для обеспечения государственных (муниципальных) нужд)</t>
  </si>
  <si>
    <t xml:space="preserve">            Обеспечение надлежащего содержания мест погребения (Закупка товаров, работ и услуг для обеспечения государственных (муниципальных) нужд)</t>
  </si>
  <si>
    <t xml:space="preserve">          Реализация проектов развития территорий муниципальных образований Ивановской области, основанных на местных инициативах (инициативных проектов) (Благоустройство территории с установкой спортивно-игровой площадки, расположенной по адресу: г. Юрьевец, ул. Заводская, около дома 11) (Закупка товаров, работ и услуг для обеспечения государственных (муниципальных) нужд)</t>
  </si>
  <si>
    <t xml:space="preserve">          Выполнение мероприятий по содержанию и ремонту сетей уличного освещения (Закупка товаров, работ и услуг для обеспечения государственных (муниципальных) нужд)</t>
  </si>
  <si>
    <t xml:space="preserve">          Государственная поддержка отрасли культуры за счет средств резервного фонда Правительства Российской Федерации (Реализация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(Закупка товаров, работ и услуг для обеспечения государственных (муниципальных) нужд)</t>
  </si>
  <si>
    <t xml:space="preserve">          Оказание материальной поддержки гражданам, пострадавшим при чрезвычайных ситуациях (Социальное обеспечение и иные выплаты населению)</t>
  </si>
  <si>
    <t xml:space="preserve">          Своевременное обслуживание и погашение долговых обязательств (Обслуживание государственного (муниципального) долга)</t>
  </si>
  <si>
    <t xml:space="preserve">            Обеспечение функций Совета Юрьевецкого городского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</si>
  <si>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Иные межбюджетные трансферты бюджету муниципального района на проведение мероприятий по изготовление технической документации (технические планы, межевые планы), оценку объектов и оформление прав собственности на объекты, находящиеся в муниципальной собственности Юрьевецкого городского поселения (Межбюджетные трансферты)</t>
  </si>
  <si>
    <t xml:space="preserve">          Иные межбюджетные трансферты бюджету муниципального района на проведение работ по определению границ земельных участков на территории Юрьевецкого городского поселения (Межбюджетные трансферты)</t>
  </si>
  <si>
    <t xml:space="preserve">          Иные межбюджетные трансферты бюджету Юрьевецкого муниципального района на решение вопросов местного значения по своевременному обслуживанию и погашению долговых обязательств Юрьевецкого городского поселения 9Межбюджетные трансферты)</t>
  </si>
  <si>
    <t xml:space="preserve">          Иные межбюджетные трансферты бюджету Юрьевецкого муниципального района на решение вопросов местного значения по организации мероприятий по предупреждению и ликвидации чрезвычайных ситуаций на территории Юрьевецкого городского поселения (Межбюджетные трансферты)</t>
  </si>
  <si>
    <t xml:space="preserve">          Иные межбюджетные трансферты бюджету Юрьевецкого муниципального района на обеспечение безопасности людей на водных объектах, охрана их жизни и здоровья на территории г.Юрьевец (Межбюджетные трансферты)</t>
  </si>
  <si>
    <t xml:space="preserve">          Резервный фонд Правительства Ивановкой области (Межбюджетные трансферты)</t>
  </si>
  <si>
    <t xml:space="preserve">          Иные межбюджетные трансферты бюджету Юрьевецкого муниципального района на выполнение мероприятий по оформлению документации на причальное сооружение: причальной набережной пристани "Юрьевец" (Межбюджетные трансферты)</t>
  </si>
  <si>
    <t xml:space="preserve">          Иные межбюджетные трансферты бюджету Юрьевецкого муниципального района на выполнение мероприятий по содержанию автомобильных дорог общего пользования Юрьевецкого городского поселения (Межбюджетные трансферты)</t>
  </si>
  <si>
    <t xml:space="preserve">          Иные межбюджетные трансферты бюджету Юрьевецкого муниципального района на выполнение мероприятий по содержанию и ремонту автомобильных дорог общего пользования за счет средств Дорожного фонда Юрьевецкого городского поселения (Межбюджетные трансферты)</t>
  </si>
  <si>
    <t xml:space="preserve">          Предоставление иных межбюджетных трансфертов бюджету муниципального района для перечисления взносов на капитальный ремонт муниципального жилого фонда Юрьевецкого городского поселения (Межбюджетные трансферты)</t>
  </si>
  <si>
    <t xml:space="preserve">          Предоставление иных межбюджетных трансфертов бюджету муниципального района на осуществление выплат нанимателям за проведенный капитальный ремонт муниципальных жилых помещений г.Юрьевец (Межбюджетные трансферты)</t>
  </si>
  <si>
    <t xml:space="preserve">          Предоставление иных межбюджетных трансфертов бюджету муниципального района на организацию мероприятий по оплате услуг сторонних организаций по предоставлению нанимателям муниципального жилья жилищных и коммунальных услуг на территории г.Юрьевец (Межбюджетные трансферты)</t>
  </si>
  <si>
    <t xml:space="preserve">          Предоставление иных межбюджетных трансфертов бюджету муниципального района на проведение мероприятий по возмещению затрат нанимателям муниципального жилья, подлежащего капитальному ремонту, за съем жилья в целях безопасного их проживания на территории г.Юрьевец (Межбюджетные трансферты)</t>
  </si>
  <si>
    <t xml:space="preserve">          Иные межбюджетные трансферты бюджету муниципального района на предоставление субсидий юридическим лицам, индивидуальным предпринимателям, а также физическим лицам - производителям товаров, работ, услуг в целях возмещения части затрат в связи с оказанием услуг отдельным категориям граждан на территории г.Юрьевец (Межбюджетные трансферты)</t>
  </si>
  <si>
    <t xml:space="preserve">          Иные межбюджетные трансферты бюджету Юрьевецкого муниципального района на разработку (актуализацию) схем водоснабжения, водоотведения, теплоснабжения в Юрьевецком городском поселении (Межбюджетные трансферты)</t>
  </si>
  <si>
    <t xml:space="preserve">          Иные межбюджетные трансферты бюджету Юрьевецкого муниципального района на проведение экспертизы схем водоснабжения, водоотведения, теплоснабжения в Юрьевецком городском поселении (Межбюджетные трансферты)</t>
  </si>
  <si>
    <t xml:space="preserve">          Иные межбюджетные трансферты бюджету Юрьевецкого муниципального района на решение вопросов местного значения по организации электро-, тепло-, газо- и водоснабжения населения и водоотведения на территории г.Юрьевец (Межбюджетные трансферты)</t>
  </si>
  <si>
    <t xml:space="preserve">          Иные межбюджетные трансферты бюджету муниципального района на организацию мероприятий по вывозу стихийных навалов мусора с территории Юрьевецкого городского поселения (Межбюджетные трансферты)</t>
  </si>
  <si>
    <t xml:space="preserve">          Иные межбюджетные трансферты бюджету муниципального района на выполнение мероприятий по содержанию зеленых зон Юрьевецкого городского поселения (Межбюджетные трансферты)</t>
  </si>
  <si>
    <t xml:space="preserve">          Иные межбюджетные трансферты бюджету муниципального района на содержание и ремонт элементов благоустройства (Межбюджетные трансферты)</t>
  </si>
  <si>
    <t xml:space="preserve">          Иные межбюджетные трансферты бюджету муниципального района на выполнение мероприятий по содержанию и обустройству мест массового отдыха населения Юрьевецкого городского поселения (Межбюджетные трансферты)</t>
  </si>
  <si>
    <t xml:space="preserve">          Иные межбюджетные трансферты бюджету муниципального района на реализацию программ формирования современной городской среды на территории г.Юрьевец (Межбюджетные трансферты)</t>
  </si>
  <si>
    <t xml:space="preserve">          Иные межбюджетные трансферты бюджету муниципального района на реализацию проектов благоустройства территорий Юрьевецкого городского поселения (Межбюджетные трансферты)</t>
  </si>
  <si>
    <t xml:space="preserve">          Иные межбюджетные трансферты бюджету Юрьевецкого муниципального района на выполнение мероприятий по содержанию и ремонту сетей уличного освещения (Межбюджетные трансферты)</t>
  </si>
  <si>
    <t xml:space="preserve">          Иные межбюджетные трансферты бюджету Юрьевецкого муниципального района на оказание муниципальной услуги "Организация и осуществлению мероприятий по работе с детьми и молодежью на территории Юрьевецкого городского поселения" (Межбюджетные трансферты)</t>
  </si>
  <si>
    <t xml:space="preserve">          Иные межбюджетные трансферты бюджету Юрьевецкого муниципального района на проведение молодежных мероприятий на территории г.Юрьевец (Межбюджетные трансферты)</t>
  </si>
  <si>
    <t xml:space="preserve">          Иные межбюджетные трансферты бюджету муниципального района на создание условий для организации досуга и обеспечения жителей поселения услугами организаций культуры (Межбюджетные трансферты)</t>
  </si>
  <si>
    <t xml:space="preserve">          Иные межбюджетные трансферты бюджету муниципального района на организацию библиотечного обслуживания населения (Межбюджетные трансферты)</t>
  </si>
  <si>
    <t xml:space="preserve">          Иные межбюджетные трансферты бюджету муниципального района на укрепление материально-технической базы муниципальных учреждений культуры (Межбюджетные трансферты)</t>
  </si>
  <si>
    <t xml:space="preserve">          Софинансирования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(Межбюджетные трансферты)</t>
  </si>
  <si>
    <t xml:space="preserve">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(Межбюджетные трансферты)</t>
  </si>
  <si>
    <t xml:space="preserve">          Иные межбюджетные трансферты бюджету Юрьевецкого муниципального района на решение вопросов местного значения по организации дополнительного пенсионного обеспечения отдельных категорий граждан Юрьевецкого городского поселения, в части доплат к пенсиям муниципальных служащих (Межбюджетные трансферты)</t>
  </si>
  <si>
    <t xml:space="preserve">          Иные межбюджетные трансферты бюджету Юрьевецкого муниципального района на предоставление государственной и муниципальной поддержки граждан г.Юрьевец в сфере ипотечного жилищного кредитования, в части предоставления 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(Межбюджетные трансферты)</t>
  </si>
  <si>
    <t xml:space="preserve">          Иные межбюджетные трансферты бюджету Юрьевецкого муниципального района на реализацию мероприятий по предоставлению социальных выплат молодым семьям г.Юрьевец на приобретение (строительство) жилого помещения (Межбюджетные трансферты)</t>
  </si>
  <si>
    <t xml:space="preserve">          Иные межбюджетные трансферты бюджету Юрьевецкого муниципального района на решение вопросов местного значения по организации мероприятий на оказание материальной поддержки гражданам, пострадавшим при чрезвычайных ситуациях на территории Юрьевецкого городского поселения (Межбюджетные трансферты)</t>
  </si>
  <si>
    <t xml:space="preserve">          Иные межбюджетные трансферты бюджету муниципального района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(Межбюджетные трансферты)</t>
  </si>
  <si>
    <t xml:space="preserve">          Иные межбюджетные трансферты бюджету Юрьевецкого муниципального района на организацию проведения массовых физкультурно-оздоровительных и спортивных мероприятий для населения города Юрьевец (Межбюджетные трансферты)</t>
  </si>
  <si>
    <t xml:space="preserve">       Финансовый отдел администрации Юрьевецкого муниципального района</t>
  </si>
  <si>
    <t xml:space="preserve">          Иные межбюджетные трансферты бюджету Юрьевецкого муниципального района на проведение общественных мероприятий на территории г.Юрьевец (Межбюджетные трансферты)</t>
  </si>
  <si>
    <t>Приложение №2</t>
  </si>
  <si>
    <t>к проекту решения Совета Юрьевецкого</t>
  </si>
  <si>
    <t>"Об утверждении отчета об исполнении  бюджета Юрьевецкого городского поселения за 2021 год"</t>
  </si>
  <si>
    <t>Ведомственная структура расходов бюджета Юрьевецкого городского поселения на 2021 год</t>
  </si>
  <si>
    <t>Сумма на 2021 год (руб.)</t>
  </si>
  <si>
    <t>Утверждено</t>
  </si>
  <si>
    <t>Исполнено</t>
  </si>
  <si>
    <t>% исполнения</t>
  </si>
  <si>
    <t>городского поселения от   2022 года №</t>
  </si>
  <si>
    <t xml:space="preserve">          Иные межбюджетные трансферты бюджету муниципального района на проведение работ по валке аварийных деревьев на территории Юрьевецкого городского поселения (Межбюджетные трансферты)</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</si>
</sst>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9"/>
      <color rgb="FF000000"/>
      <name val="Arial CYR"/>
      <charset val="204"/>
    </font>
    <font>
      <b/>
      <sz val="14"/>
      <color rgb="FF000000"/>
      <name val="Arial Cyr"/>
      <charset val="204"/>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theme="6" tint="0.79998168889431442"/>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64">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3" applyNumberFormat="1" applyProtection="1">
      <alignment horizontal="center" wrapText="1"/>
    </xf>
    <xf numFmtId="0" fontId="2" fillId="0" borderId="1" xfId="4" applyNumberFormat="1" applyProtection="1">
      <alignment horizontal="center"/>
    </xf>
    <xf numFmtId="0" fontId="1" fillId="0" borderId="2" xfId="6" applyNumberFormat="1" applyProtection="1">
      <alignment horizontal="center" vertical="center" wrapText="1"/>
    </xf>
    <xf numFmtId="4" fontId="3" fillId="2" borderId="2" xfId="9" applyNumberFormat="1" applyProtection="1">
      <alignment horizontal="right" vertical="top" shrinkToFit="1"/>
    </xf>
    <xf numFmtId="10" fontId="3" fillId="2" borderId="2" xfId="10" applyNumberFormat="1" applyProtection="1">
      <alignment horizontal="right" vertical="top" shrinkToFit="1"/>
    </xf>
    <xf numFmtId="4" fontId="3" fillId="3" borderId="2" xfId="12" applyNumberFormat="1" applyProtection="1">
      <alignment horizontal="right" vertical="top" shrinkToFit="1"/>
    </xf>
    <xf numFmtId="10" fontId="3" fillId="3" borderId="2" xfId="13" applyNumberFormat="1" applyProtection="1">
      <alignment horizontal="right" vertical="top" shrinkToFit="1"/>
    </xf>
    <xf numFmtId="0" fontId="1" fillId="0" borderId="1" xfId="14" applyNumberFormat="1" applyProtection="1">
      <alignment horizontal="left" wrapText="1"/>
    </xf>
    <xf numFmtId="0" fontId="1" fillId="0" borderId="1" xfId="14">
      <alignment horizontal="left" wrapText="1"/>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7" fillId="2" borderId="2" xfId="9" applyNumberFormat="1" applyFont="1" applyProtection="1">
      <alignment horizontal="right" vertical="top" shrinkToFit="1"/>
    </xf>
    <xf numFmtId="4" fontId="7" fillId="3" borderId="2" xfId="12" applyNumberFormat="1" applyFont="1" applyProtection="1">
      <alignment horizontal="right" vertical="top" shrinkToFit="1"/>
    </xf>
    <xf numFmtId="4" fontId="7" fillId="5" borderId="2" xfId="9" applyNumberFormat="1" applyFont="1" applyFill="1" applyProtection="1">
      <alignment horizontal="right" vertical="top" shrinkToFit="1"/>
    </xf>
    <xf numFmtId="4" fontId="7" fillId="5" borderId="2" xfId="12" applyNumberFormat="1" applyFont="1" applyFill="1" applyProtection="1">
      <alignment horizontal="right" vertical="top" shrinkToFit="1"/>
    </xf>
    <xf numFmtId="0" fontId="1" fillId="0" borderId="3" xfId="5" applyBorder="1" applyAlignment="1"/>
    <xf numFmtId="0" fontId="0" fillId="0" borderId="0" xfId="0" applyAlignment="1" applyProtection="1">
      <alignment horizontal="right"/>
      <protection locked="0"/>
    </xf>
    <xf numFmtId="4" fontId="7" fillId="5" borderId="6" xfId="9" applyNumberFormat="1" applyFont="1" applyFill="1" applyBorder="1" applyProtection="1">
      <alignment horizontal="right" vertical="top" shrinkToFit="1"/>
    </xf>
    <xf numFmtId="4" fontId="7" fillId="5" borderId="6" xfId="12" applyNumberFormat="1" applyFont="1" applyFill="1" applyBorder="1" applyProtection="1">
      <alignment horizontal="right" vertical="top" shrinkToFit="1"/>
    </xf>
    <xf numFmtId="4" fontId="3" fillId="2" borderId="7" xfId="9" applyNumberFormat="1" applyBorder="1" applyProtection="1">
      <alignment horizontal="right" vertical="top" shrinkToFit="1"/>
    </xf>
    <xf numFmtId="4" fontId="3" fillId="3" borderId="7" xfId="12" applyNumberFormat="1" applyBorder="1" applyProtection="1">
      <alignment horizontal="right" vertical="top" shrinkToFit="1"/>
    </xf>
    <xf numFmtId="0" fontId="1" fillId="0" borderId="1" xfId="5" applyNumberFormat="1" applyBorder="1" applyAlignment="1" applyProtection="1"/>
    <xf numFmtId="0" fontId="1" fillId="0" borderId="1" xfId="5" applyBorder="1" applyAlignment="1"/>
    <xf numFmtId="0" fontId="1" fillId="0" borderId="1" xfId="5" applyBorder="1" applyAlignment="1">
      <alignment horizontal="right"/>
    </xf>
    <xf numFmtId="0" fontId="1" fillId="0" borderId="5" xfId="5" applyBorder="1" applyAlignment="1"/>
    <xf numFmtId="0" fontId="1" fillId="0" borderId="5" xfId="6" applyNumberFormat="1" applyBorder="1" applyProtection="1">
      <alignment horizontal="center" vertical="center" wrapText="1"/>
    </xf>
    <xf numFmtId="0" fontId="0" fillId="0" borderId="10" xfId="0" applyBorder="1" applyAlignment="1" applyProtection="1">
      <alignment wrapText="1"/>
      <protection locked="0"/>
    </xf>
    <xf numFmtId="0" fontId="0" fillId="0" borderId="9" xfId="0" applyBorder="1" applyAlignment="1" applyProtection="1">
      <alignment wrapText="1"/>
      <protection locked="0"/>
    </xf>
    <xf numFmtId="0" fontId="7" fillId="6" borderId="4" xfId="7" applyNumberFormat="1" applyFont="1" applyFill="1" applyBorder="1" applyProtection="1">
      <alignment vertical="top" wrapText="1"/>
    </xf>
    <xf numFmtId="1" fontId="7" fillId="6" borderId="4" xfId="8" applyNumberFormat="1" applyFont="1" applyFill="1" applyBorder="1" applyProtection="1">
      <alignment horizontal="center" vertical="top" shrinkToFit="1"/>
    </xf>
    <xf numFmtId="4" fontId="7" fillId="6" borderId="4" xfId="9" applyNumberFormat="1" applyFont="1" applyFill="1" applyBorder="1" applyProtection="1">
      <alignment horizontal="right" vertical="top" shrinkToFit="1"/>
    </xf>
    <xf numFmtId="4" fontId="7" fillId="6" borderId="8" xfId="9" applyNumberFormat="1" applyFont="1" applyFill="1" applyBorder="1" applyProtection="1">
      <alignment horizontal="right" vertical="top" shrinkToFit="1"/>
    </xf>
    <xf numFmtId="0" fontId="7" fillId="6" borderId="2" xfId="7" applyNumberFormat="1" applyFont="1" applyFill="1" applyProtection="1">
      <alignment vertical="top" wrapText="1"/>
    </xf>
    <xf numFmtId="1" fontId="7" fillId="6" borderId="2" xfId="8" applyNumberFormat="1" applyFont="1" applyFill="1" applyProtection="1">
      <alignment horizontal="center" vertical="top" shrinkToFit="1"/>
    </xf>
    <xf numFmtId="4" fontId="7" fillId="6" borderId="2" xfId="9" applyNumberFormat="1" applyFont="1" applyFill="1" applyProtection="1">
      <alignment horizontal="right" vertical="top" shrinkToFit="1"/>
    </xf>
    <xf numFmtId="4" fontId="7" fillId="6" borderId="6" xfId="9" applyNumberFormat="1" applyFont="1" applyFill="1" applyBorder="1" applyProtection="1">
      <alignment horizontal="right" vertical="top" shrinkToFit="1"/>
    </xf>
    <xf numFmtId="49" fontId="7" fillId="6" borderId="2" xfId="8" applyNumberFormat="1" applyFont="1" applyFill="1" applyProtection="1">
      <alignment horizontal="center" vertical="top" shrinkToFit="1"/>
    </xf>
    <xf numFmtId="49" fontId="7" fillId="6" borderId="2" xfId="9" applyNumberFormat="1" applyFont="1" applyFill="1" applyProtection="1">
      <alignment horizontal="right" vertical="top" shrinkToFit="1"/>
    </xf>
    <xf numFmtId="2" fontId="0" fillId="6" borderId="9" xfId="0" applyNumberFormat="1" applyFill="1" applyBorder="1" applyAlignment="1" applyProtection="1">
      <alignment vertical="top"/>
      <protection locked="0"/>
    </xf>
    <xf numFmtId="2" fontId="0" fillId="0" borderId="9" xfId="0" applyNumberFormat="1" applyBorder="1" applyAlignment="1" applyProtection="1">
      <alignment vertical="top"/>
      <protection locked="0"/>
    </xf>
    <xf numFmtId="0" fontId="1" fillId="0" borderId="5" xfId="5" applyBorder="1" applyAlignment="1">
      <alignment horizontal="center"/>
    </xf>
    <xf numFmtId="0" fontId="1" fillId="0" borderId="5" xfId="6" applyNumberFormat="1" applyBorder="1" applyAlignment="1" applyProtection="1">
      <alignment horizontal="center" vertical="center" wrapText="1"/>
    </xf>
    <xf numFmtId="0" fontId="0" fillId="0" borderId="0" xfId="0" applyAlignment="1" applyProtection="1">
      <alignment horizontal="right"/>
      <protection locked="0"/>
    </xf>
    <xf numFmtId="0" fontId="0" fillId="0" borderId="1" xfId="0" applyBorder="1" applyAlignment="1" applyProtection="1">
      <alignment horizontal="right"/>
      <protection locked="0"/>
    </xf>
    <xf numFmtId="0" fontId="0" fillId="0" borderId="0" xfId="0" applyAlignment="1" applyProtection="1">
      <alignment horizontal="right" wrapText="1"/>
      <protection locked="0"/>
    </xf>
    <xf numFmtId="0" fontId="1" fillId="0" borderId="1" xfId="1" applyNumberFormat="1" applyProtection="1">
      <alignment wrapText="1"/>
    </xf>
    <xf numFmtId="0" fontId="1" fillId="0" borderId="1" xfId="1">
      <alignment wrapText="1"/>
    </xf>
    <xf numFmtId="0" fontId="2" fillId="0" borderId="1" xfId="3" applyNumberFormat="1" applyProtection="1">
      <alignment horizontal="center" wrapText="1"/>
    </xf>
    <xf numFmtId="0" fontId="2" fillId="0" borderId="1" xfId="3">
      <alignment horizontal="center" wrapText="1"/>
    </xf>
    <xf numFmtId="0" fontId="8" fillId="0" borderId="1" xfId="1" applyNumberFormat="1" applyFont="1" applyAlignment="1" applyProtection="1">
      <alignment horizontal="center" wrapText="1"/>
    </xf>
    <xf numFmtId="0" fontId="1" fillId="0" borderId="5" xfId="6" applyNumberFormat="1" applyBorder="1" applyProtection="1">
      <alignment horizontal="center" vertical="center" wrapText="1"/>
    </xf>
    <xf numFmtId="0" fontId="1" fillId="0" borderId="5" xfId="6" applyBorder="1">
      <alignment horizontal="center" vertical="center" wrapText="1"/>
    </xf>
    <xf numFmtId="0" fontId="1" fillId="0" borderId="2" xfId="6" applyNumberFormat="1" applyProtection="1">
      <alignment horizontal="center" vertical="center" wrapText="1"/>
    </xf>
    <xf numFmtId="0" fontId="1" fillId="0" borderId="2" xfId="6">
      <alignment horizontal="center" vertical="center" wrapText="1"/>
    </xf>
    <xf numFmtId="0" fontId="7" fillId="0" borderId="2" xfId="11" applyNumberFormat="1" applyFont="1" applyProtection="1">
      <alignment horizontal="left"/>
    </xf>
    <xf numFmtId="0" fontId="7" fillId="0" borderId="2" xfId="11" applyFont="1">
      <alignment horizontal="left"/>
    </xf>
    <xf numFmtId="0" fontId="1" fillId="0" borderId="1" xfId="14" applyNumberFormat="1" applyProtection="1">
      <alignment horizontal="left" wrapText="1"/>
    </xf>
    <xf numFmtId="0" fontId="1" fillId="0" borderId="1" xfId="14">
      <alignment horizontal="left" wrapText="1"/>
    </xf>
    <xf numFmtId="0" fontId="1" fillId="0" borderId="7" xfId="6" applyNumberFormat="1" applyBorder="1" applyProtection="1">
      <alignment horizontal="center" vertical="center" wrapText="1"/>
    </xf>
    <xf numFmtId="0" fontId="1" fillId="0" borderId="7" xfId="6" applyBorder="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92"/>
  <sheetViews>
    <sheetView showGridLines="0" tabSelected="1" topLeftCell="A85" zoomScaleNormal="100" zoomScaleSheetLayoutView="100" workbookViewId="0">
      <selection activeCell="A71" sqref="A71"/>
    </sheetView>
  </sheetViews>
  <sheetFormatPr defaultRowHeight="14.4" outlineLevelRow="4" x14ac:dyDescent="0.3"/>
  <cols>
    <col min="1" max="1" width="52.33203125" style="1" customWidth="1"/>
    <col min="2" max="3" width="7.44140625" style="1" customWidth="1"/>
    <col min="4" max="4" width="10.44140625" style="1" customWidth="1"/>
    <col min="5" max="5" width="7.44140625" style="1" customWidth="1"/>
    <col min="6" max="13" width="8.88671875" style="1" hidden="1"/>
    <col min="14" max="14" width="14.33203125" style="1" customWidth="1"/>
    <col min="15" max="31" width="8.88671875" style="1" hidden="1"/>
    <col min="32" max="32" width="14" style="1" customWidth="1"/>
    <col min="33" max="33" width="13.5546875" style="1" customWidth="1"/>
    <col min="34" max="42" width="8.88671875" style="1" hidden="1"/>
    <col min="43" max="43" width="8.88671875" style="1" customWidth="1"/>
    <col min="44" max="16384" width="8.88671875" style="1"/>
  </cols>
  <sheetData>
    <row r="1" spans="1:43" x14ac:dyDescent="0.3">
      <c r="E1" s="20"/>
      <c r="F1" s="20"/>
      <c r="G1" s="20"/>
      <c r="H1" s="20"/>
      <c r="I1" s="20"/>
      <c r="J1" s="20"/>
      <c r="K1" s="20"/>
      <c r="L1" s="20"/>
      <c r="M1" s="20"/>
      <c r="N1" s="46" t="s">
        <v>177</v>
      </c>
      <c r="O1" s="46"/>
      <c r="P1" s="46"/>
      <c r="Q1" s="46"/>
      <c r="R1" s="46"/>
      <c r="S1" s="46"/>
      <c r="T1" s="46"/>
      <c r="U1" s="46"/>
      <c r="V1" s="46"/>
      <c r="W1" s="46"/>
      <c r="X1" s="46"/>
      <c r="Y1" s="46"/>
      <c r="Z1" s="46"/>
      <c r="AA1" s="46"/>
      <c r="AB1" s="46"/>
      <c r="AC1" s="46"/>
      <c r="AD1" s="46"/>
      <c r="AE1" s="46"/>
      <c r="AF1" s="46"/>
      <c r="AG1" s="46"/>
    </row>
    <row r="2" spans="1:43" x14ac:dyDescent="0.3">
      <c r="E2" s="47" t="s">
        <v>178</v>
      </c>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row>
    <row r="3" spans="1:43" x14ac:dyDescent="0.3">
      <c r="E3" s="48" t="s">
        <v>185</v>
      </c>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row>
    <row r="4" spans="1:43" ht="28.8" customHeight="1" x14ac:dyDescent="0.3">
      <c r="E4" s="48" t="s">
        <v>179</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row>
    <row r="5" spans="1:43" x14ac:dyDescent="0.3">
      <c r="A5" s="49"/>
      <c r="B5" s="50"/>
      <c r="C5" s="50"/>
      <c r="D5" s="50"/>
      <c r="E5" s="50"/>
      <c r="F5" s="50"/>
      <c r="G5" s="50"/>
      <c r="H5" s="50"/>
      <c r="I5" s="50"/>
      <c r="J5" s="50"/>
      <c r="K5" s="50"/>
      <c r="L5" s="50"/>
      <c r="M5" s="50"/>
      <c r="N5" s="50"/>
      <c r="O5" s="2"/>
      <c r="P5" s="3"/>
      <c r="Q5" s="3"/>
      <c r="R5" s="3"/>
      <c r="S5" s="3"/>
      <c r="T5" s="3"/>
      <c r="U5" s="3"/>
      <c r="V5" s="3"/>
      <c r="W5" s="3"/>
      <c r="X5" s="3"/>
      <c r="Y5" s="3"/>
      <c r="Z5" s="3"/>
      <c r="AA5" s="3"/>
      <c r="AB5" s="3"/>
      <c r="AC5" s="3"/>
      <c r="AD5" s="3"/>
      <c r="AE5" s="3"/>
      <c r="AF5" s="3"/>
      <c r="AG5" s="3"/>
      <c r="AH5" s="3"/>
      <c r="AI5" s="3"/>
      <c r="AJ5" s="3"/>
      <c r="AK5" s="3"/>
      <c r="AL5" s="3"/>
      <c r="AM5" s="3"/>
      <c r="AN5" s="3"/>
      <c r="AO5" s="3"/>
      <c r="AP5" s="3"/>
      <c r="AQ5" s="3"/>
    </row>
    <row r="6" spans="1:43" ht="43.2" customHeight="1" x14ac:dyDescent="0.3">
      <c r="A6" s="53" t="s">
        <v>180</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3"/>
      <c r="AI6" s="3"/>
      <c r="AJ6" s="3"/>
      <c r="AK6" s="3"/>
      <c r="AL6" s="3"/>
      <c r="AM6" s="3"/>
      <c r="AN6" s="3"/>
      <c r="AO6" s="3"/>
      <c r="AP6" s="3"/>
      <c r="AQ6" s="3"/>
    </row>
    <row r="7" spans="1:43" ht="15.75" customHeight="1" x14ac:dyDescent="0.3">
      <c r="A7" s="51"/>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4"/>
      <c r="AP7" s="5"/>
      <c r="AQ7" s="3"/>
    </row>
    <row r="8" spans="1:43" ht="12.75" customHeight="1" x14ac:dyDescent="0.3">
      <c r="A8" s="25"/>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7"/>
      <c r="AH8" s="19"/>
      <c r="AI8" s="19"/>
      <c r="AJ8" s="19"/>
      <c r="AK8" s="19"/>
      <c r="AL8" s="19"/>
      <c r="AM8" s="19"/>
      <c r="AN8" s="19"/>
      <c r="AO8" s="19"/>
      <c r="AP8" s="19"/>
      <c r="AQ8" s="3"/>
    </row>
    <row r="9" spans="1:43" ht="12.75" customHeight="1" x14ac:dyDescent="0.3">
      <c r="A9" s="45" t="s">
        <v>0</v>
      </c>
      <c r="B9" s="45" t="s">
        <v>1</v>
      </c>
      <c r="C9" s="45" t="s">
        <v>2</v>
      </c>
      <c r="D9" s="45" t="s">
        <v>3</v>
      </c>
      <c r="E9" s="45" t="s">
        <v>4</v>
      </c>
      <c r="F9" s="28"/>
      <c r="G9" s="28"/>
      <c r="H9" s="28"/>
      <c r="I9" s="28"/>
      <c r="J9" s="28"/>
      <c r="K9" s="28"/>
      <c r="L9" s="28"/>
      <c r="M9" s="28"/>
      <c r="N9" s="44" t="s">
        <v>181</v>
      </c>
      <c r="O9" s="44"/>
      <c r="P9" s="44"/>
      <c r="Q9" s="44"/>
      <c r="R9" s="44"/>
      <c r="S9" s="44"/>
      <c r="T9" s="44"/>
      <c r="U9" s="44"/>
      <c r="V9" s="44"/>
      <c r="W9" s="44"/>
      <c r="X9" s="44"/>
      <c r="Y9" s="44"/>
      <c r="Z9" s="44"/>
      <c r="AA9" s="44"/>
      <c r="AB9" s="44"/>
      <c r="AC9" s="44"/>
      <c r="AD9" s="44"/>
      <c r="AE9" s="44"/>
      <c r="AF9" s="44"/>
      <c r="AG9" s="44"/>
      <c r="AH9" s="19"/>
      <c r="AI9" s="19"/>
      <c r="AJ9" s="19"/>
      <c r="AK9" s="19"/>
      <c r="AL9" s="19"/>
      <c r="AM9" s="19"/>
      <c r="AN9" s="19"/>
      <c r="AO9" s="19"/>
      <c r="AP9" s="19"/>
      <c r="AQ9" s="3"/>
    </row>
    <row r="10" spans="1:43" ht="38.25" customHeight="1" x14ac:dyDescent="0.3">
      <c r="A10" s="45"/>
      <c r="B10" s="45"/>
      <c r="C10" s="45"/>
      <c r="D10" s="45"/>
      <c r="E10" s="45"/>
      <c r="F10" s="54" t="s">
        <v>5</v>
      </c>
      <c r="G10" s="54" t="s">
        <v>5</v>
      </c>
      <c r="H10" s="54" t="s">
        <v>5</v>
      </c>
      <c r="I10" s="54" t="s">
        <v>5</v>
      </c>
      <c r="J10" s="54" t="s">
        <v>5</v>
      </c>
      <c r="K10" s="54" t="s">
        <v>5</v>
      </c>
      <c r="L10" s="54" t="s">
        <v>5</v>
      </c>
      <c r="M10" s="54" t="s">
        <v>5</v>
      </c>
      <c r="N10" s="54" t="s">
        <v>182</v>
      </c>
      <c r="O10" s="54" t="s">
        <v>5</v>
      </c>
      <c r="P10" s="54" t="s">
        <v>5</v>
      </c>
      <c r="Q10" s="54" t="s">
        <v>5</v>
      </c>
      <c r="R10" s="54" t="s">
        <v>5</v>
      </c>
      <c r="S10" s="54" t="s">
        <v>5</v>
      </c>
      <c r="T10" s="54" t="s">
        <v>5</v>
      </c>
      <c r="U10" s="54" t="s">
        <v>5</v>
      </c>
      <c r="V10" s="54" t="s">
        <v>5</v>
      </c>
      <c r="W10" s="54" t="s">
        <v>5</v>
      </c>
      <c r="X10" s="54" t="s">
        <v>5</v>
      </c>
      <c r="Y10" s="29" t="s">
        <v>5</v>
      </c>
      <c r="Z10" s="54" t="s">
        <v>5</v>
      </c>
      <c r="AA10" s="54" t="s">
        <v>5</v>
      </c>
      <c r="AB10" s="54" t="s">
        <v>5</v>
      </c>
      <c r="AC10" s="54" t="s">
        <v>5</v>
      </c>
      <c r="AD10" s="54" t="s">
        <v>5</v>
      </c>
      <c r="AE10" s="29" t="s">
        <v>5</v>
      </c>
      <c r="AF10" s="54" t="s">
        <v>183</v>
      </c>
      <c r="AG10" s="30" t="s">
        <v>184</v>
      </c>
      <c r="AH10" s="62" t="s">
        <v>5</v>
      </c>
      <c r="AI10" s="56" t="s">
        <v>5</v>
      </c>
      <c r="AJ10" s="6" t="s">
        <v>5</v>
      </c>
      <c r="AK10" s="56" t="s">
        <v>5</v>
      </c>
      <c r="AL10" s="56" t="s">
        <v>5</v>
      </c>
      <c r="AM10" s="56" t="s">
        <v>5</v>
      </c>
      <c r="AN10" s="56" t="s">
        <v>5</v>
      </c>
      <c r="AO10" s="56" t="s">
        <v>5</v>
      </c>
      <c r="AP10" s="56" t="s">
        <v>5</v>
      </c>
      <c r="AQ10" s="3"/>
    </row>
    <row r="11" spans="1:43" x14ac:dyDescent="0.3">
      <c r="A11" s="45"/>
      <c r="B11" s="45"/>
      <c r="C11" s="45"/>
      <c r="D11" s="45"/>
      <c r="E11" s="45"/>
      <c r="F11" s="55"/>
      <c r="G11" s="55"/>
      <c r="H11" s="55"/>
      <c r="I11" s="55"/>
      <c r="J11" s="55"/>
      <c r="K11" s="55"/>
      <c r="L11" s="55"/>
      <c r="M11" s="55"/>
      <c r="N11" s="55"/>
      <c r="O11" s="55"/>
      <c r="P11" s="55"/>
      <c r="Q11" s="55"/>
      <c r="R11" s="55"/>
      <c r="S11" s="55"/>
      <c r="T11" s="55"/>
      <c r="U11" s="55"/>
      <c r="V11" s="55"/>
      <c r="W11" s="55"/>
      <c r="X11" s="55"/>
      <c r="Y11" s="29"/>
      <c r="Z11" s="55"/>
      <c r="AA11" s="55"/>
      <c r="AB11" s="55"/>
      <c r="AC11" s="55"/>
      <c r="AD11" s="55"/>
      <c r="AE11" s="29"/>
      <c r="AF11" s="55"/>
      <c r="AG11" s="31"/>
      <c r="AH11" s="63"/>
      <c r="AI11" s="57"/>
      <c r="AJ11" s="6"/>
      <c r="AK11" s="57"/>
      <c r="AL11" s="57"/>
      <c r="AM11" s="57"/>
      <c r="AN11" s="57"/>
      <c r="AO11" s="57"/>
      <c r="AP11" s="57"/>
      <c r="AQ11" s="3"/>
    </row>
    <row r="12" spans="1:43" ht="22.8" x14ac:dyDescent="0.3">
      <c r="A12" s="32" t="s">
        <v>9</v>
      </c>
      <c r="B12" s="33" t="s">
        <v>10</v>
      </c>
      <c r="C12" s="33" t="s">
        <v>6</v>
      </c>
      <c r="D12" s="33" t="s">
        <v>7</v>
      </c>
      <c r="E12" s="33" t="s">
        <v>8</v>
      </c>
      <c r="F12" s="33" t="s">
        <v>8</v>
      </c>
      <c r="G12" s="33"/>
      <c r="H12" s="33"/>
      <c r="I12" s="33"/>
      <c r="J12" s="33"/>
      <c r="K12" s="33"/>
      <c r="L12" s="33"/>
      <c r="M12" s="34">
        <v>0</v>
      </c>
      <c r="N12" s="34">
        <f t="shared" ref="N12:AF12" si="0">SUM(N13:N46)</f>
        <v>165419982.96000001</v>
      </c>
      <c r="O12" s="34">
        <f t="shared" si="0"/>
        <v>0</v>
      </c>
      <c r="P12" s="34">
        <f t="shared" si="0"/>
        <v>0</v>
      </c>
      <c r="Q12" s="34">
        <f t="shared" si="0"/>
        <v>0</v>
      </c>
      <c r="R12" s="34">
        <f t="shared" si="0"/>
        <v>0</v>
      </c>
      <c r="S12" s="34">
        <f t="shared" si="0"/>
        <v>0</v>
      </c>
      <c r="T12" s="34">
        <f t="shared" si="0"/>
        <v>0</v>
      </c>
      <c r="U12" s="34">
        <f t="shared" si="0"/>
        <v>0</v>
      </c>
      <c r="V12" s="34">
        <f t="shared" si="0"/>
        <v>0</v>
      </c>
      <c r="W12" s="34">
        <f t="shared" si="0"/>
        <v>0</v>
      </c>
      <c r="X12" s="34">
        <f t="shared" si="0"/>
        <v>0</v>
      </c>
      <c r="Y12" s="34">
        <f t="shared" si="0"/>
        <v>0</v>
      </c>
      <c r="Z12" s="34">
        <f t="shared" si="0"/>
        <v>0</v>
      </c>
      <c r="AA12" s="34">
        <f t="shared" si="0"/>
        <v>0</v>
      </c>
      <c r="AB12" s="34">
        <f t="shared" si="0"/>
        <v>0</v>
      </c>
      <c r="AC12" s="34">
        <f t="shared" si="0"/>
        <v>0</v>
      </c>
      <c r="AD12" s="34">
        <f t="shared" si="0"/>
        <v>0</v>
      </c>
      <c r="AE12" s="34">
        <f t="shared" si="0"/>
        <v>0</v>
      </c>
      <c r="AF12" s="35">
        <f t="shared" si="0"/>
        <v>154842424.29999998</v>
      </c>
      <c r="AG12" s="42">
        <f>AF12/N12*100</f>
        <v>93.605634294764869</v>
      </c>
      <c r="AH12" s="23">
        <v>0</v>
      </c>
      <c r="AI12" s="7">
        <v>0</v>
      </c>
      <c r="AJ12" s="7">
        <v>154842424.30000001</v>
      </c>
      <c r="AK12" s="7">
        <v>-154842424.30000001</v>
      </c>
      <c r="AL12" s="7">
        <v>165419982.96000001</v>
      </c>
      <c r="AM12" s="8">
        <v>0</v>
      </c>
      <c r="AN12" s="7">
        <v>0</v>
      </c>
      <c r="AO12" s="8">
        <v>0</v>
      </c>
      <c r="AP12" s="7">
        <v>0</v>
      </c>
      <c r="AQ12" s="3"/>
    </row>
    <row r="13" spans="1:43" ht="198" customHeight="1" outlineLevel="3" x14ac:dyDescent="0.3">
      <c r="A13" s="13" t="s">
        <v>105</v>
      </c>
      <c r="B13" s="14" t="s">
        <v>10</v>
      </c>
      <c r="C13" s="14" t="s">
        <v>13</v>
      </c>
      <c r="D13" s="14" t="s">
        <v>15</v>
      </c>
      <c r="E13" s="14">
        <v>200</v>
      </c>
      <c r="F13" s="14" t="s">
        <v>8</v>
      </c>
      <c r="G13" s="14"/>
      <c r="H13" s="14"/>
      <c r="I13" s="14"/>
      <c r="J13" s="14"/>
      <c r="K13" s="14"/>
      <c r="L13" s="14"/>
      <c r="M13" s="15">
        <v>0</v>
      </c>
      <c r="N13" s="17">
        <v>61773.4</v>
      </c>
      <c r="O13" s="17">
        <v>0</v>
      </c>
      <c r="P13" s="17">
        <v>0</v>
      </c>
      <c r="Q13" s="17">
        <v>0</v>
      </c>
      <c r="R13" s="17">
        <v>0</v>
      </c>
      <c r="S13" s="17">
        <v>0</v>
      </c>
      <c r="T13" s="17">
        <v>0</v>
      </c>
      <c r="U13" s="17">
        <v>0</v>
      </c>
      <c r="V13" s="17">
        <v>0</v>
      </c>
      <c r="W13" s="17">
        <v>0</v>
      </c>
      <c r="X13" s="17">
        <v>0</v>
      </c>
      <c r="Y13" s="17">
        <v>0</v>
      </c>
      <c r="Z13" s="17">
        <v>0</v>
      </c>
      <c r="AA13" s="17">
        <v>0</v>
      </c>
      <c r="AB13" s="17">
        <v>0</v>
      </c>
      <c r="AC13" s="17">
        <v>0</v>
      </c>
      <c r="AD13" s="17">
        <v>0</v>
      </c>
      <c r="AE13" s="17">
        <v>0</v>
      </c>
      <c r="AF13" s="21">
        <v>61773.4</v>
      </c>
      <c r="AG13" s="43">
        <f t="shared" ref="AG13:AG76" si="1">AF13/N13*100</f>
        <v>100</v>
      </c>
      <c r="AH13" s="23">
        <v>0</v>
      </c>
      <c r="AI13" s="7">
        <v>0</v>
      </c>
      <c r="AJ13" s="7">
        <v>389109.49</v>
      </c>
      <c r="AK13" s="7">
        <v>-389109.49</v>
      </c>
      <c r="AL13" s="7">
        <v>389109.49</v>
      </c>
      <c r="AM13" s="8">
        <v>0</v>
      </c>
      <c r="AN13" s="7">
        <v>0</v>
      </c>
      <c r="AO13" s="8">
        <v>0</v>
      </c>
      <c r="AP13" s="7">
        <v>0</v>
      </c>
      <c r="AQ13" s="3"/>
    </row>
    <row r="14" spans="1:43" ht="194.4" customHeight="1" outlineLevel="4" x14ac:dyDescent="0.3">
      <c r="A14" s="13" t="s">
        <v>106</v>
      </c>
      <c r="B14" s="14" t="s">
        <v>10</v>
      </c>
      <c r="C14" s="14" t="s">
        <v>13</v>
      </c>
      <c r="D14" s="14" t="s">
        <v>15</v>
      </c>
      <c r="E14" s="14" t="s">
        <v>12</v>
      </c>
      <c r="F14" s="14" t="s">
        <v>8</v>
      </c>
      <c r="G14" s="14"/>
      <c r="H14" s="14"/>
      <c r="I14" s="14"/>
      <c r="J14" s="14"/>
      <c r="K14" s="14"/>
      <c r="L14" s="14"/>
      <c r="M14" s="15">
        <v>0</v>
      </c>
      <c r="N14" s="17">
        <v>327336.09000000003</v>
      </c>
      <c r="O14" s="17">
        <v>0</v>
      </c>
      <c r="P14" s="17">
        <v>0</v>
      </c>
      <c r="Q14" s="17">
        <v>0</v>
      </c>
      <c r="R14" s="17">
        <v>0</v>
      </c>
      <c r="S14" s="17">
        <v>0</v>
      </c>
      <c r="T14" s="17">
        <v>0</v>
      </c>
      <c r="U14" s="17">
        <v>0</v>
      </c>
      <c r="V14" s="17">
        <v>0</v>
      </c>
      <c r="W14" s="17">
        <v>0</v>
      </c>
      <c r="X14" s="17">
        <v>0</v>
      </c>
      <c r="Y14" s="17">
        <v>0</v>
      </c>
      <c r="Z14" s="17">
        <v>0</v>
      </c>
      <c r="AA14" s="17">
        <v>0</v>
      </c>
      <c r="AB14" s="17">
        <v>0</v>
      </c>
      <c r="AC14" s="17">
        <v>0</v>
      </c>
      <c r="AD14" s="17">
        <v>0</v>
      </c>
      <c r="AE14" s="17">
        <v>0</v>
      </c>
      <c r="AF14" s="21">
        <v>327336.09000000003</v>
      </c>
      <c r="AG14" s="43">
        <f t="shared" si="1"/>
        <v>100</v>
      </c>
      <c r="AH14" s="23">
        <v>0</v>
      </c>
      <c r="AI14" s="7">
        <v>0</v>
      </c>
      <c r="AJ14" s="7">
        <v>327336.09000000003</v>
      </c>
      <c r="AK14" s="7">
        <v>-327336.09000000003</v>
      </c>
      <c r="AL14" s="7">
        <v>327336.09000000003</v>
      </c>
      <c r="AM14" s="8">
        <v>0</v>
      </c>
      <c r="AN14" s="7">
        <v>0</v>
      </c>
      <c r="AO14" s="8">
        <v>0</v>
      </c>
      <c r="AP14" s="7">
        <v>0</v>
      </c>
      <c r="AQ14" s="3"/>
    </row>
    <row r="15" spans="1:43" ht="36" customHeight="1" outlineLevel="4" x14ac:dyDescent="0.3">
      <c r="A15" s="13" t="s">
        <v>107</v>
      </c>
      <c r="B15" s="14" t="s">
        <v>10</v>
      </c>
      <c r="C15" s="14" t="s">
        <v>13</v>
      </c>
      <c r="D15" s="14" t="s">
        <v>16</v>
      </c>
      <c r="E15" s="14" t="s">
        <v>14</v>
      </c>
      <c r="F15" s="14" t="s">
        <v>8</v>
      </c>
      <c r="G15" s="14"/>
      <c r="H15" s="14"/>
      <c r="I15" s="14"/>
      <c r="J15" s="14"/>
      <c r="K15" s="14"/>
      <c r="L15" s="14"/>
      <c r="M15" s="15">
        <v>0</v>
      </c>
      <c r="N15" s="17">
        <v>247180</v>
      </c>
      <c r="O15" s="17">
        <v>0</v>
      </c>
      <c r="P15" s="17">
        <v>0</v>
      </c>
      <c r="Q15" s="17">
        <v>0</v>
      </c>
      <c r="R15" s="17">
        <v>0</v>
      </c>
      <c r="S15" s="17">
        <v>0</v>
      </c>
      <c r="T15" s="17">
        <v>0</v>
      </c>
      <c r="U15" s="17">
        <v>0</v>
      </c>
      <c r="V15" s="17">
        <v>0</v>
      </c>
      <c r="W15" s="17">
        <v>0</v>
      </c>
      <c r="X15" s="17">
        <v>0</v>
      </c>
      <c r="Y15" s="17">
        <v>0</v>
      </c>
      <c r="Z15" s="17">
        <v>0</v>
      </c>
      <c r="AA15" s="17">
        <v>0</v>
      </c>
      <c r="AB15" s="17">
        <v>0</v>
      </c>
      <c r="AC15" s="17">
        <v>0</v>
      </c>
      <c r="AD15" s="17">
        <v>0</v>
      </c>
      <c r="AE15" s="17">
        <v>0</v>
      </c>
      <c r="AF15" s="21">
        <v>242180</v>
      </c>
      <c r="AG15" s="43">
        <f t="shared" si="1"/>
        <v>97.977182619953069</v>
      </c>
      <c r="AH15" s="23">
        <v>0</v>
      </c>
      <c r="AI15" s="7">
        <v>0</v>
      </c>
      <c r="AJ15" s="7">
        <v>242180</v>
      </c>
      <c r="AK15" s="7">
        <v>-242180</v>
      </c>
      <c r="AL15" s="7">
        <v>247180</v>
      </c>
      <c r="AM15" s="8">
        <v>0</v>
      </c>
      <c r="AN15" s="7">
        <v>0</v>
      </c>
      <c r="AO15" s="8">
        <v>0</v>
      </c>
      <c r="AP15" s="7">
        <v>0</v>
      </c>
      <c r="AQ15" s="3"/>
    </row>
    <row r="16" spans="1:43" ht="25.2" customHeight="1" outlineLevel="4" x14ac:dyDescent="0.3">
      <c r="A16" s="13" t="s">
        <v>108</v>
      </c>
      <c r="B16" s="14" t="s">
        <v>10</v>
      </c>
      <c r="C16" s="14" t="s">
        <v>13</v>
      </c>
      <c r="D16" s="14" t="s">
        <v>16</v>
      </c>
      <c r="E16" s="14" t="s">
        <v>12</v>
      </c>
      <c r="F16" s="14" t="s">
        <v>8</v>
      </c>
      <c r="G16" s="14"/>
      <c r="H16" s="14"/>
      <c r="I16" s="14"/>
      <c r="J16" s="14"/>
      <c r="K16" s="14"/>
      <c r="L16" s="14"/>
      <c r="M16" s="15">
        <v>0</v>
      </c>
      <c r="N16" s="17">
        <v>29660</v>
      </c>
      <c r="O16" s="17">
        <v>0</v>
      </c>
      <c r="P16" s="17">
        <v>0</v>
      </c>
      <c r="Q16" s="17">
        <v>0</v>
      </c>
      <c r="R16" s="17">
        <v>0</v>
      </c>
      <c r="S16" s="17">
        <v>0</v>
      </c>
      <c r="T16" s="17">
        <v>0</v>
      </c>
      <c r="U16" s="17">
        <v>0</v>
      </c>
      <c r="V16" s="17">
        <v>0</v>
      </c>
      <c r="W16" s="17">
        <v>0</v>
      </c>
      <c r="X16" s="17">
        <v>0</v>
      </c>
      <c r="Y16" s="17">
        <v>0</v>
      </c>
      <c r="Z16" s="17">
        <v>0</v>
      </c>
      <c r="AA16" s="17">
        <v>0</v>
      </c>
      <c r="AB16" s="17">
        <v>0</v>
      </c>
      <c r="AC16" s="17">
        <v>0</v>
      </c>
      <c r="AD16" s="17">
        <v>0</v>
      </c>
      <c r="AE16" s="17">
        <v>0</v>
      </c>
      <c r="AF16" s="21">
        <v>29660</v>
      </c>
      <c r="AG16" s="43">
        <f t="shared" si="1"/>
        <v>100</v>
      </c>
      <c r="AH16" s="23">
        <v>0</v>
      </c>
      <c r="AI16" s="7">
        <v>0</v>
      </c>
      <c r="AJ16" s="7">
        <v>29660</v>
      </c>
      <c r="AK16" s="7">
        <v>-29660</v>
      </c>
      <c r="AL16" s="7">
        <v>29660</v>
      </c>
      <c r="AM16" s="8">
        <v>0</v>
      </c>
      <c r="AN16" s="7">
        <v>0</v>
      </c>
      <c r="AO16" s="8">
        <v>0</v>
      </c>
      <c r="AP16" s="7">
        <v>0</v>
      </c>
      <c r="AQ16" s="3"/>
    </row>
    <row r="17" spans="1:43" ht="22.8" outlineLevel="3" x14ac:dyDescent="0.3">
      <c r="A17" s="13" t="s">
        <v>109</v>
      </c>
      <c r="B17" s="14" t="s">
        <v>10</v>
      </c>
      <c r="C17" s="14" t="s">
        <v>18</v>
      </c>
      <c r="D17" s="14" t="s">
        <v>19</v>
      </c>
      <c r="E17" s="14">
        <v>800</v>
      </c>
      <c r="F17" s="14" t="s">
        <v>8</v>
      </c>
      <c r="G17" s="14"/>
      <c r="H17" s="14"/>
      <c r="I17" s="14"/>
      <c r="J17" s="14"/>
      <c r="K17" s="14"/>
      <c r="L17" s="14"/>
      <c r="M17" s="15">
        <v>0</v>
      </c>
      <c r="N17" s="17">
        <v>1806716.2</v>
      </c>
      <c r="O17" s="17">
        <v>0</v>
      </c>
      <c r="P17" s="17">
        <v>0</v>
      </c>
      <c r="Q17" s="17">
        <v>0</v>
      </c>
      <c r="R17" s="17">
        <v>0</v>
      </c>
      <c r="S17" s="17">
        <v>0</v>
      </c>
      <c r="T17" s="17">
        <v>0</v>
      </c>
      <c r="U17" s="17">
        <v>0</v>
      </c>
      <c r="V17" s="17">
        <v>0</v>
      </c>
      <c r="W17" s="17">
        <v>0</v>
      </c>
      <c r="X17" s="17">
        <v>0</v>
      </c>
      <c r="Y17" s="17">
        <v>0</v>
      </c>
      <c r="Z17" s="17">
        <v>0</v>
      </c>
      <c r="AA17" s="17">
        <v>0</v>
      </c>
      <c r="AB17" s="17">
        <v>0</v>
      </c>
      <c r="AC17" s="17">
        <v>0</v>
      </c>
      <c r="AD17" s="17">
        <v>0</v>
      </c>
      <c r="AE17" s="17">
        <v>0</v>
      </c>
      <c r="AF17" s="21">
        <v>1803231.6</v>
      </c>
      <c r="AG17" s="43">
        <f t="shared" si="1"/>
        <v>99.807130749145884</v>
      </c>
      <c r="AH17" s="23">
        <v>0</v>
      </c>
      <c r="AI17" s="7">
        <v>0</v>
      </c>
      <c r="AJ17" s="7">
        <v>1803231.6</v>
      </c>
      <c r="AK17" s="7">
        <v>-1803231.6</v>
      </c>
      <c r="AL17" s="7">
        <v>1806716.2</v>
      </c>
      <c r="AM17" s="8">
        <v>0</v>
      </c>
      <c r="AN17" s="7">
        <v>0</v>
      </c>
      <c r="AO17" s="8">
        <v>0</v>
      </c>
      <c r="AP17" s="7">
        <v>0</v>
      </c>
      <c r="AQ17" s="3"/>
    </row>
    <row r="18" spans="1:43" ht="36" customHeight="1" outlineLevel="3" x14ac:dyDescent="0.3">
      <c r="A18" s="13" t="s">
        <v>110</v>
      </c>
      <c r="B18" s="14" t="s">
        <v>10</v>
      </c>
      <c r="C18" s="14" t="s">
        <v>18</v>
      </c>
      <c r="D18" s="14" t="s">
        <v>17</v>
      </c>
      <c r="E18" s="14">
        <v>200</v>
      </c>
      <c r="F18" s="14" t="s">
        <v>8</v>
      </c>
      <c r="G18" s="14"/>
      <c r="H18" s="14"/>
      <c r="I18" s="14"/>
      <c r="J18" s="14"/>
      <c r="K18" s="14"/>
      <c r="L18" s="14"/>
      <c r="M18" s="15">
        <v>0</v>
      </c>
      <c r="N18" s="17">
        <v>313406.92</v>
      </c>
      <c r="O18" s="17">
        <v>0</v>
      </c>
      <c r="P18" s="17">
        <v>0</v>
      </c>
      <c r="Q18" s="17">
        <v>0</v>
      </c>
      <c r="R18" s="17">
        <v>0</v>
      </c>
      <c r="S18" s="17">
        <v>0</v>
      </c>
      <c r="T18" s="17">
        <v>0</v>
      </c>
      <c r="U18" s="17">
        <v>0</v>
      </c>
      <c r="V18" s="17">
        <v>0</v>
      </c>
      <c r="W18" s="17">
        <v>0</v>
      </c>
      <c r="X18" s="17">
        <v>0</v>
      </c>
      <c r="Y18" s="17">
        <v>0</v>
      </c>
      <c r="Z18" s="17">
        <v>0</v>
      </c>
      <c r="AA18" s="17">
        <v>0</v>
      </c>
      <c r="AB18" s="17">
        <v>0</v>
      </c>
      <c r="AC18" s="17">
        <v>0</v>
      </c>
      <c r="AD18" s="17">
        <v>0</v>
      </c>
      <c r="AE18" s="17">
        <v>0</v>
      </c>
      <c r="AF18" s="21">
        <v>313406.92</v>
      </c>
      <c r="AG18" s="43">
        <f t="shared" si="1"/>
        <v>100</v>
      </c>
      <c r="AH18" s="23">
        <v>0</v>
      </c>
      <c r="AI18" s="7">
        <v>0</v>
      </c>
      <c r="AJ18" s="7">
        <v>313406.92</v>
      </c>
      <c r="AK18" s="7">
        <v>-313406.92</v>
      </c>
      <c r="AL18" s="7">
        <v>313406.92</v>
      </c>
      <c r="AM18" s="8">
        <v>0</v>
      </c>
      <c r="AN18" s="7">
        <v>0</v>
      </c>
      <c r="AO18" s="8">
        <v>0</v>
      </c>
      <c r="AP18" s="7">
        <v>0</v>
      </c>
      <c r="AQ18" s="3"/>
    </row>
    <row r="19" spans="1:43" ht="35.4" customHeight="1" outlineLevel="3" x14ac:dyDescent="0.3">
      <c r="A19" s="13" t="s">
        <v>111</v>
      </c>
      <c r="B19" s="14" t="s">
        <v>10</v>
      </c>
      <c r="C19" s="14" t="s">
        <v>18</v>
      </c>
      <c r="D19" s="14" t="s">
        <v>11</v>
      </c>
      <c r="E19" s="14">
        <v>200</v>
      </c>
      <c r="F19" s="14" t="s">
        <v>8</v>
      </c>
      <c r="G19" s="14"/>
      <c r="H19" s="14"/>
      <c r="I19" s="14"/>
      <c r="J19" s="14"/>
      <c r="K19" s="14"/>
      <c r="L19" s="14"/>
      <c r="M19" s="15">
        <v>0</v>
      </c>
      <c r="N19" s="17">
        <v>70000</v>
      </c>
      <c r="O19" s="17">
        <v>0</v>
      </c>
      <c r="P19" s="17">
        <v>0</v>
      </c>
      <c r="Q19" s="17">
        <v>0</v>
      </c>
      <c r="R19" s="17">
        <v>0</v>
      </c>
      <c r="S19" s="17">
        <v>0</v>
      </c>
      <c r="T19" s="17">
        <v>0</v>
      </c>
      <c r="U19" s="17">
        <v>0</v>
      </c>
      <c r="V19" s="17">
        <v>0</v>
      </c>
      <c r="W19" s="17">
        <v>0</v>
      </c>
      <c r="X19" s="17">
        <v>0</v>
      </c>
      <c r="Y19" s="17">
        <v>0</v>
      </c>
      <c r="Z19" s="17">
        <v>0</v>
      </c>
      <c r="AA19" s="17">
        <v>0</v>
      </c>
      <c r="AB19" s="17">
        <v>0</v>
      </c>
      <c r="AC19" s="17">
        <v>0</v>
      </c>
      <c r="AD19" s="17">
        <v>0</v>
      </c>
      <c r="AE19" s="17">
        <v>0</v>
      </c>
      <c r="AF19" s="21">
        <v>70000</v>
      </c>
      <c r="AG19" s="43">
        <f t="shared" si="1"/>
        <v>100</v>
      </c>
      <c r="AH19" s="23">
        <v>0</v>
      </c>
      <c r="AI19" s="7">
        <v>0</v>
      </c>
      <c r="AJ19" s="7">
        <v>70000</v>
      </c>
      <c r="AK19" s="7">
        <v>-70000</v>
      </c>
      <c r="AL19" s="7">
        <v>70000</v>
      </c>
      <c r="AM19" s="8">
        <v>0</v>
      </c>
      <c r="AN19" s="7">
        <v>0</v>
      </c>
      <c r="AO19" s="8">
        <v>0</v>
      </c>
      <c r="AP19" s="7">
        <v>0</v>
      </c>
      <c r="AQ19" s="3"/>
    </row>
    <row r="20" spans="1:43" ht="34.799999999999997" customHeight="1" outlineLevel="3" x14ac:dyDescent="0.3">
      <c r="A20" s="13" t="s">
        <v>112</v>
      </c>
      <c r="B20" s="14" t="s">
        <v>10</v>
      </c>
      <c r="C20" s="14" t="s">
        <v>22</v>
      </c>
      <c r="D20" s="14" t="s">
        <v>23</v>
      </c>
      <c r="E20" s="14">
        <v>200</v>
      </c>
      <c r="F20" s="14" t="s">
        <v>8</v>
      </c>
      <c r="G20" s="14"/>
      <c r="H20" s="14"/>
      <c r="I20" s="14"/>
      <c r="J20" s="14"/>
      <c r="K20" s="14"/>
      <c r="L20" s="14"/>
      <c r="M20" s="15">
        <v>0</v>
      </c>
      <c r="N20" s="17">
        <v>11107482.66</v>
      </c>
      <c r="O20" s="17">
        <v>0</v>
      </c>
      <c r="P20" s="17">
        <v>0</v>
      </c>
      <c r="Q20" s="17">
        <v>0</v>
      </c>
      <c r="R20" s="17">
        <v>0</v>
      </c>
      <c r="S20" s="17">
        <v>0</v>
      </c>
      <c r="T20" s="17">
        <v>0</v>
      </c>
      <c r="U20" s="17">
        <v>0</v>
      </c>
      <c r="V20" s="17">
        <v>0</v>
      </c>
      <c r="W20" s="17">
        <v>0</v>
      </c>
      <c r="X20" s="17">
        <v>0</v>
      </c>
      <c r="Y20" s="17">
        <v>0</v>
      </c>
      <c r="Z20" s="17">
        <v>0</v>
      </c>
      <c r="AA20" s="17">
        <v>0</v>
      </c>
      <c r="AB20" s="17">
        <v>0</v>
      </c>
      <c r="AC20" s="17">
        <v>0</v>
      </c>
      <c r="AD20" s="17">
        <v>0</v>
      </c>
      <c r="AE20" s="17">
        <v>0</v>
      </c>
      <c r="AF20" s="21">
        <v>10294845.18</v>
      </c>
      <c r="AG20" s="43">
        <f t="shared" si="1"/>
        <v>92.683873521347451</v>
      </c>
      <c r="AH20" s="23">
        <v>0</v>
      </c>
      <c r="AI20" s="7">
        <v>0</v>
      </c>
      <c r="AJ20" s="7">
        <v>10294845.18</v>
      </c>
      <c r="AK20" s="7">
        <v>-10294845.18</v>
      </c>
      <c r="AL20" s="7">
        <v>11107483.66</v>
      </c>
      <c r="AM20" s="8">
        <v>0</v>
      </c>
      <c r="AN20" s="7">
        <v>0</v>
      </c>
      <c r="AO20" s="8">
        <v>0</v>
      </c>
      <c r="AP20" s="7">
        <v>0</v>
      </c>
      <c r="AQ20" s="3"/>
    </row>
    <row r="21" spans="1:43" ht="24.6" customHeight="1" outlineLevel="4" x14ac:dyDescent="0.3">
      <c r="A21" s="13" t="s">
        <v>113</v>
      </c>
      <c r="B21" s="14" t="s">
        <v>10</v>
      </c>
      <c r="C21" s="14" t="s">
        <v>22</v>
      </c>
      <c r="D21" s="14" t="s">
        <v>23</v>
      </c>
      <c r="E21" s="14" t="s">
        <v>12</v>
      </c>
      <c r="F21" s="14" t="s">
        <v>8</v>
      </c>
      <c r="G21" s="14"/>
      <c r="H21" s="14"/>
      <c r="I21" s="14"/>
      <c r="J21" s="14"/>
      <c r="K21" s="14"/>
      <c r="L21" s="14"/>
      <c r="M21" s="15">
        <v>0</v>
      </c>
      <c r="N21" s="17">
        <v>1</v>
      </c>
      <c r="O21" s="17">
        <v>0</v>
      </c>
      <c r="P21" s="17">
        <v>0</v>
      </c>
      <c r="Q21" s="17">
        <v>0</v>
      </c>
      <c r="R21" s="17">
        <v>0</v>
      </c>
      <c r="S21" s="17">
        <v>0</v>
      </c>
      <c r="T21" s="17">
        <v>0</v>
      </c>
      <c r="U21" s="17">
        <v>0</v>
      </c>
      <c r="V21" s="17">
        <v>0</v>
      </c>
      <c r="W21" s="17">
        <v>0</v>
      </c>
      <c r="X21" s="17">
        <v>0</v>
      </c>
      <c r="Y21" s="17">
        <v>0</v>
      </c>
      <c r="Z21" s="17">
        <v>0</v>
      </c>
      <c r="AA21" s="17">
        <v>0</v>
      </c>
      <c r="AB21" s="17">
        <v>0</v>
      </c>
      <c r="AC21" s="17">
        <v>0</v>
      </c>
      <c r="AD21" s="17">
        <v>0</v>
      </c>
      <c r="AE21" s="17">
        <v>0</v>
      </c>
      <c r="AF21" s="21">
        <v>0</v>
      </c>
      <c r="AG21" s="43">
        <f t="shared" si="1"/>
        <v>0</v>
      </c>
      <c r="AH21" s="23">
        <v>0</v>
      </c>
      <c r="AI21" s="7">
        <v>0</v>
      </c>
      <c r="AJ21" s="7">
        <v>0</v>
      </c>
      <c r="AK21" s="7">
        <v>0</v>
      </c>
      <c r="AL21" s="7">
        <v>1</v>
      </c>
      <c r="AM21" s="8">
        <v>0</v>
      </c>
      <c r="AN21" s="7">
        <v>0</v>
      </c>
      <c r="AO21" s="8">
        <v>0</v>
      </c>
      <c r="AP21" s="7">
        <v>0</v>
      </c>
      <c r="AQ21" s="3"/>
    </row>
    <row r="22" spans="1:43" ht="61.2" customHeight="1" outlineLevel="3" x14ac:dyDescent="0.3">
      <c r="A22" s="13" t="s">
        <v>114</v>
      </c>
      <c r="B22" s="14" t="s">
        <v>10</v>
      </c>
      <c r="C22" s="14" t="s">
        <v>22</v>
      </c>
      <c r="D22" s="14" t="s">
        <v>24</v>
      </c>
      <c r="E22" s="14">
        <v>200</v>
      </c>
      <c r="F22" s="14" t="s">
        <v>8</v>
      </c>
      <c r="G22" s="14"/>
      <c r="H22" s="14"/>
      <c r="I22" s="14"/>
      <c r="J22" s="14"/>
      <c r="K22" s="14"/>
      <c r="L22" s="14"/>
      <c r="M22" s="15">
        <v>0</v>
      </c>
      <c r="N22" s="17">
        <v>3030089.43</v>
      </c>
      <c r="O22" s="17">
        <v>0</v>
      </c>
      <c r="P22" s="17">
        <v>0</v>
      </c>
      <c r="Q22" s="17">
        <v>0</v>
      </c>
      <c r="R22" s="17">
        <v>0</v>
      </c>
      <c r="S22" s="17">
        <v>0</v>
      </c>
      <c r="T22" s="17">
        <v>0</v>
      </c>
      <c r="U22" s="17">
        <v>0</v>
      </c>
      <c r="V22" s="17">
        <v>0</v>
      </c>
      <c r="W22" s="17">
        <v>0</v>
      </c>
      <c r="X22" s="17">
        <v>0</v>
      </c>
      <c r="Y22" s="17">
        <v>0</v>
      </c>
      <c r="Z22" s="17">
        <v>0</v>
      </c>
      <c r="AA22" s="17">
        <v>0</v>
      </c>
      <c r="AB22" s="17">
        <v>0</v>
      </c>
      <c r="AC22" s="17">
        <v>0</v>
      </c>
      <c r="AD22" s="17">
        <v>0</v>
      </c>
      <c r="AE22" s="17">
        <v>0</v>
      </c>
      <c r="AF22" s="21">
        <v>3005334.65</v>
      </c>
      <c r="AG22" s="43">
        <f t="shared" si="1"/>
        <v>99.18303467366637</v>
      </c>
      <c r="AH22" s="23">
        <v>0</v>
      </c>
      <c r="AI22" s="7">
        <v>0</v>
      </c>
      <c r="AJ22" s="7">
        <v>3005334.65</v>
      </c>
      <c r="AK22" s="7">
        <v>-3005334.65</v>
      </c>
      <c r="AL22" s="7">
        <v>3030089.43</v>
      </c>
      <c r="AM22" s="8">
        <v>0</v>
      </c>
      <c r="AN22" s="7">
        <v>0</v>
      </c>
      <c r="AO22" s="8">
        <v>0</v>
      </c>
      <c r="AP22" s="7">
        <v>0</v>
      </c>
      <c r="AQ22" s="3"/>
    </row>
    <row r="23" spans="1:43" ht="79.8" outlineLevel="3" x14ac:dyDescent="0.3">
      <c r="A23" s="13" t="s">
        <v>115</v>
      </c>
      <c r="B23" s="14" t="s">
        <v>10</v>
      </c>
      <c r="C23" s="14" t="s">
        <v>22</v>
      </c>
      <c r="D23" s="14" t="s">
        <v>25</v>
      </c>
      <c r="E23" s="14">
        <v>200</v>
      </c>
      <c r="F23" s="14" t="s">
        <v>8</v>
      </c>
      <c r="G23" s="14"/>
      <c r="H23" s="14"/>
      <c r="I23" s="14"/>
      <c r="J23" s="14"/>
      <c r="K23" s="14"/>
      <c r="L23" s="14"/>
      <c r="M23" s="15">
        <v>0</v>
      </c>
      <c r="N23" s="17">
        <v>2989875</v>
      </c>
      <c r="O23" s="17">
        <v>0</v>
      </c>
      <c r="P23" s="17">
        <v>0</v>
      </c>
      <c r="Q23" s="17">
        <v>0</v>
      </c>
      <c r="R23" s="17">
        <v>0</v>
      </c>
      <c r="S23" s="17">
        <v>0</v>
      </c>
      <c r="T23" s="17">
        <v>0</v>
      </c>
      <c r="U23" s="17">
        <v>0</v>
      </c>
      <c r="V23" s="17">
        <v>0</v>
      </c>
      <c r="W23" s="17">
        <v>0</v>
      </c>
      <c r="X23" s="17">
        <v>0</v>
      </c>
      <c r="Y23" s="17">
        <v>0</v>
      </c>
      <c r="Z23" s="17">
        <v>0</v>
      </c>
      <c r="AA23" s="17">
        <v>0</v>
      </c>
      <c r="AB23" s="17">
        <v>0</v>
      </c>
      <c r="AC23" s="17">
        <v>0</v>
      </c>
      <c r="AD23" s="17">
        <v>0</v>
      </c>
      <c r="AE23" s="17">
        <v>0</v>
      </c>
      <c r="AF23" s="21">
        <v>2989875</v>
      </c>
      <c r="AG23" s="43">
        <f t="shared" si="1"/>
        <v>100</v>
      </c>
      <c r="AH23" s="23">
        <v>0</v>
      </c>
      <c r="AI23" s="7">
        <v>0</v>
      </c>
      <c r="AJ23" s="7">
        <v>2989875</v>
      </c>
      <c r="AK23" s="7">
        <v>-2989875</v>
      </c>
      <c r="AL23" s="7">
        <v>2989875</v>
      </c>
      <c r="AM23" s="8">
        <v>0</v>
      </c>
      <c r="AN23" s="7">
        <v>0</v>
      </c>
      <c r="AO23" s="8">
        <v>0</v>
      </c>
      <c r="AP23" s="7">
        <v>0</v>
      </c>
      <c r="AQ23" s="3"/>
    </row>
    <row r="24" spans="1:43" ht="48" customHeight="1" outlineLevel="3" x14ac:dyDescent="0.3">
      <c r="A24" s="13" t="s">
        <v>116</v>
      </c>
      <c r="B24" s="14" t="s">
        <v>10</v>
      </c>
      <c r="C24" s="14" t="s">
        <v>22</v>
      </c>
      <c r="D24" s="14" t="s">
        <v>26</v>
      </c>
      <c r="E24" s="14">
        <v>200</v>
      </c>
      <c r="F24" s="14" t="s">
        <v>8</v>
      </c>
      <c r="G24" s="14"/>
      <c r="H24" s="14"/>
      <c r="I24" s="14"/>
      <c r="J24" s="14"/>
      <c r="K24" s="14"/>
      <c r="L24" s="14"/>
      <c r="M24" s="15">
        <v>0</v>
      </c>
      <c r="N24" s="17">
        <v>81085671</v>
      </c>
      <c r="O24" s="17">
        <v>0</v>
      </c>
      <c r="P24" s="17">
        <v>0</v>
      </c>
      <c r="Q24" s="17">
        <v>0</v>
      </c>
      <c r="R24" s="17">
        <v>0</v>
      </c>
      <c r="S24" s="17">
        <v>0</v>
      </c>
      <c r="T24" s="17">
        <v>0</v>
      </c>
      <c r="U24" s="17">
        <v>0</v>
      </c>
      <c r="V24" s="17">
        <v>0</v>
      </c>
      <c r="W24" s="17">
        <v>0</v>
      </c>
      <c r="X24" s="17">
        <v>0</v>
      </c>
      <c r="Y24" s="17">
        <v>0</v>
      </c>
      <c r="Z24" s="17">
        <v>0</v>
      </c>
      <c r="AA24" s="17">
        <v>0</v>
      </c>
      <c r="AB24" s="17">
        <v>0</v>
      </c>
      <c r="AC24" s="17">
        <v>0</v>
      </c>
      <c r="AD24" s="17">
        <v>0</v>
      </c>
      <c r="AE24" s="17">
        <v>0</v>
      </c>
      <c r="AF24" s="21">
        <v>71744851</v>
      </c>
      <c r="AG24" s="43">
        <f t="shared" si="1"/>
        <v>88.480307451608809</v>
      </c>
      <c r="AH24" s="23">
        <v>0</v>
      </c>
      <c r="AI24" s="7">
        <v>0</v>
      </c>
      <c r="AJ24" s="7">
        <v>71744851</v>
      </c>
      <c r="AK24" s="7">
        <v>-71744851</v>
      </c>
      <c r="AL24" s="7">
        <v>81085671</v>
      </c>
      <c r="AM24" s="8">
        <v>0</v>
      </c>
      <c r="AN24" s="7">
        <v>0</v>
      </c>
      <c r="AO24" s="8">
        <v>0</v>
      </c>
      <c r="AP24" s="7">
        <v>0</v>
      </c>
      <c r="AQ24" s="3"/>
    </row>
    <row r="25" spans="1:43" ht="79.8" customHeight="1" outlineLevel="3" x14ac:dyDescent="0.3">
      <c r="A25" s="13" t="s">
        <v>115</v>
      </c>
      <c r="B25" s="14" t="s">
        <v>10</v>
      </c>
      <c r="C25" s="14" t="s">
        <v>22</v>
      </c>
      <c r="D25" s="14" t="s">
        <v>27</v>
      </c>
      <c r="E25" s="14">
        <v>200</v>
      </c>
      <c r="F25" s="14" t="s">
        <v>8</v>
      </c>
      <c r="G25" s="14"/>
      <c r="H25" s="14"/>
      <c r="I25" s="14"/>
      <c r="J25" s="14"/>
      <c r="K25" s="14"/>
      <c r="L25" s="14"/>
      <c r="M25" s="15">
        <v>0</v>
      </c>
      <c r="N25" s="17">
        <v>3070955.15</v>
      </c>
      <c r="O25" s="17">
        <v>0</v>
      </c>
      <c r="P25" s="17">
        <v>0</v>
      </c>
      <c r="Q25" s="17">
        <v>0</v>
      </c>
      <c r="R25" s="17">
        <v>0</v>
      </c>
      <c r="S25" s="17">
        <v>0</v>
      </c>
      <c r="T25" s="17">
        <v>0</v>
      </c>
      <c r="U25" s="17">
        <v>0</v>
      </c>
      <c r="V25" s="17">
        <v>0</v>
      </c>
      <c r="W25" s="17">
        <v>0</v>
      </c>
      <c r="X25" s="17">
        <v>0</v>
      </c>
      <c r="Y25" s="17">
        <v>0</v>
      </c>
      <c r="Z25" s="17">
        <v>0</v>
      </c>
      <c r="AA25" s="17">
        <v>0</v>
      </c>
      <c r="AB25" s="17">
        <v>0</v>
      </c>
      <c r="AC25" s="17">
        <v>0</v>
      </c>
      <c r="AD25" s="17">
        <v>0</v>
      </c>
      <c r="AE25" s="17">
        <v>0</v>
      </c>
      <c r="AF25" s="21">
        <v>3027772.8</v>
      </c>
      <c r="AG25" s="43">
        <f t="shared" si="1"/>
        <v>98.59384628264597</v>
      </c>
      <c r="AH25" s="23">
        <v>0</v>
      </c>
      <c r="AI25" s="7">
        <v>0</v>
      </c>
      <c r="AJ25" s="7">
        <v>3027772.8</v>
      </c>
      <c r="AK25" s="7">
        <v>-3027772.8</v>
      </c>
      <c r="AL25" s="7">
        <v>3070955.15</v>
      </c>
      <c r="AM25" s="8">
        <v>0</v>
      </c>
      <c r="AN25" s="7">
        <v>0</v>
      </c>
      <c r="AO25" s="8">
        <v>0</v>
      </c>
      <c r="AP25" s="7">
        <v>0</v>
      </c>
      <c r="AQ25" s="3"/>
    </row>
    <row r="26" spans="1:43" ht="34.200000000000003" outlineLevel="3" x14ac:dyDescent="0.3">
      <c r="A26" s="13" t="s">
        <v>117</v>
      </c>
      <c r="B26" s="14" t="s">
        <v>10</v>
      </c>
      <c r="C26" s="14" t="s">
        <v>22</v>
      </c>
      <c r="D26" s="14" t="s">
        <v>20</v>
      </c>
      <c r="E26" s="14">
        <v>200</v>
      </c>
      <c r="F26" s="14" t="s">
        <v>8</v>
      </c>
      <c r="G26" s="14"/>
      <c r="H26" s="14"/>
      <c r="I26" s="14"/>
      <c r="J26" s="14"/>
      <c r="K26" s="14"/>
      <c r="L26" s="14"/>
      <c r="M26" s="15">
        <v>0</v>
      </c>
      <c r="N26" s="17">
        <v>172800</v>
      </c>
      <c r="O26" s="17">
        <v>0</v>
      </c>
      <c r="P26" s="17">
        <v>0</v>
      </c>
      <c r="Q26" s="17">
        <v>0</v>
      </c>
      <c r="R26" s="17">
        <v>0</v>
      </c>
      <c r="S26" s="17">
        <v>0</v>
      </c>
      <c r="T26" s="17">
        <v>0</v>
      </c>
      <c r="U26" s="17">
        <v>0</v>
      </c>
      <c r="V26" s="17">
        <v>0</v>
      </c>
      <c r="W26" s="17">
        <v>0</v>
      </c>
      <c r="X26" s="17">
        <v>0</v>
      </c>
      <c r="Y26" s="17">
        <v>0</v>
      </c>
      <c r="Z26" s="17">
        <v>0</v>
      </c>
      <c r="AA26" s="17">
        <v>0</v>
      </c>
      <c r="AB26" s="17">
        <v>0</v>
      </c>
      <c r="AC26" s="17">
        <v>0</v>
      </c>
      <c r="AD26" s="17">
        <v>0</v>
      </c>
      <c r="AE26" s="17">
        <v>0</v>
      </c>
      <c r="AF26" s="21">
        <v>172800</v>
      </c>
      <c r="AG26" s="43">
        <f t="shared" si="1"/>
        <v>100</v>
      </c>
      <c r="AH26" s="23">
        <v>0</v>
      </c>
      <c r="AI26" s="7">
        <v>0</v>
      </c>
      <c r="AJ26" s="7">
        <v>172800</v>
      </c>
      <c r="AK26" s="7">
        <v>-172800</v>
      </c>
      <c r="AL26" s="7">
        <v>172800</v>
      </c>
      <c r="AM26" s="8">
        <v>0</v>
      </c>
      <c r="AN26" s="7">
        <v>0</v>
      </c>
      <c r="AO26" s="8">
        <v>0</v>
      </c>
      <c r="AP26" s="7">
        <v>0</v>
      </c>
      <c r="AQ26" s="3"/>
    </row>
    <row r="27" spans="1:43" ht="45.6" outlineLevel="3" x14ac:dyDescent="0.3">
      <c r="A27" s="13" t="s">
        <v>118</v>
      </c>
      <c r="B27" s="14" t="s">
        <v>10</v>
      </c>
      <c r="C27" s="14" t="s">
        <v>22</v>
      </c>
      <c r="D27" s="14" t="s">
        <v>28</v>
      </c>
      <c r="E27" s="14">
        <v>200</v>
      </c>
      <c r="F27" s="14" t="s">
        <v>8</v>
      </c>
      <c r="G27" s="14"/>
      <c r="H27" s="14"/>
      <c r="I27" s="14"/>
      <c r="J27" s="14"/>
      <c r="K27" s="14"/>
      <c r="L27" s="14"/>
      <c r="M27" s="15">
        <v>0</v>
      </c>
      <c r="N27" s="17">
        <v>2950922</v>
      </c>
      <c r="O27" s="17">
        <v>0</v>
      </c>
      <c r="P27" s="17">
        <v>0</v>
      </c>
      <c r="Q27" s="17">
        <v>0</v>
      </c>
      <c r="R27" s="17">
        <v>0</v>
      </c>
      <c r="S27" s="17">
        <v>0</v>
      </c>
      <c r="T27" s="17">
        <v>0</v>
      </c>
      <c r="U27" s="17">
        <v>0</v>
      </c>
      <c r="V27" s="17">
        <v>0</v>
      </c>
      <c r="W27" s="17">
        <v>0</v>
      </c>
      <c r="X27" s="17">
        <v>0</v>
      </c>
      <c r="Y27" s="17">
        <v>0</v>
      </c>
      <c r="Z27" s="17">
        <v>0</v>
      </c>
      <c r="AA27" s="17">
        <v>0</v>
      </c>
      <c r="AB27" s="17">
        <v>0</v>
      </c>
      <c r="AC27" s="17">
        <v>0</v>
      </c>
      <c r="AD27" s="17">
        <v>0</v>
      </c>
      <c r="AE27" s="17">
        <v>0</v>
      </c>
      <c r="AF27" s="21">
        <v>2950922</v>
      </c>
      <c r="AG27" s="43">
        <f t="shared" si="1"/>
        <v>100</v>
      </c>
      <c r="AH27" s="23">
        <v>0</v>
      </c>
      <c r="AI27" s="7">
        <v>0</v>
      </c>
      <c r="AJ27" s="7">
        <v>2950922</v>
      </c>
      <c r="AK27" s="7">
        <v>-2950922</v>
      </c>
      <c r="AL27" s="7">
        <v>2950922</v>
      </c>
      <c r="AM27" s="8">
        <v>0</v>
      </c>
      <c r="AN27" s="7">
        <v>0</v>
      </c>
      <c r="AO27" s="8">
        <v>0</v>
      </c>
      <c r="AP27" s="7">
        <v>0</v>
      </c>
      <c r="AQ27" s="3"/>
    </row>
    <row r="28" spans="1:43" ht="45.6" outlineLevel="3" x14ac:dyDescent="0.3">
      <c r="A28" s="13" t="s">
        <v>119</v>
      </c>
      <c r="B28" s="14" t="s">
        <v>10</v>
      </c>
      <c r="C28" s="14" t="s">
        <v>22</v>
      </c>
      <c r="D28" s="14" t="s">
        <v>29</v>
      </c>
      <c r="E28" s="14">
        <v>200</v>
      </c>
      <c r="F28" s="14" t="s">
        <v>8</v>
      </c>
      <c r="G28" s="14"/>
      <c r="H28" s="14"/>
      <c r="I28" s="14"/>
      <c r="J28" s="14"/>
      <c r="K28" s="14"/>
      <c r="L28" s="14"/>
      <c r="M28" s="15">
        <v>0</v>
      </c>
      <c r="N28" s="17">
        <v>1061903.97</v>
      </c>
      <c r="O28" s="17">
        <v>0</v>
      </c>
      <c r="P28" s="17">
        <v>0</v>
      </c>
      <c r="Q28" s="17">
        <v>0</v>
      </c>
      <c r="R28" s="17">
        <v>0</v>
      </c>
      <c r="S28" s="17">
        <v>0</v>
      </c>
      <c r="T28" s="17">
        <v>0</v>
      </c>
      <c r="U28" s="17">
        <v>0</v>
      </c>
      <c r="V28" s="17">
        <v>0</v>
      </c>
      <c r="W28" s="17">
        <v>0</v>
      </c>
      <c r="X28" s="17">
        <v>0</v>
      </c>
      <c r="Y28" s="17">
        <v>0</v>
      </c>
      <c r="Z28" s="17">
        <v>0</v>
      </c>
      <c r="AA28" s="17">
        <v>0</v>
      </c>
      <c r="AB28" s="17">
        <v>0</v>
      </c>
      <c r="AC28" s="17">
        <v>0</v>
      </c>
      <c r="AD28" s="17">
        <v>0</v>
      </c>
      <c r="AE28" s="17">
        <v>0</v>
      </c>
      <c r="AF28" s="21">
        <v>1061903.97</v>
      </c>
      <c r="AG28" s="43">
        <f t="shared" si="1"/>
        <v>100</v>
      </c>
      <c r="AH28" s="23">
        <v>0</v>
      </c>
      <c r="AI28" s="7">
        <v>0</v>
      </c>
      <c r="AJ28" s="7">
        <v>1061903.97</v>
      </c>
      <c r="AK28" s="7">
        <v>-1061903.97</v>
      </c>
      <c r="AL28" s="7">
        <v>1061903.97</v>
      </c>
      <c r="AM28" s="8">
        <v>0</v>
      </c>
      <c r="AN28" s="7">
        <v>0</v>
      </c>
      <c r="AO28" s="8">
        <v>0</v>
      </c>
      <c r="AP28" s="7">
        <v>0</v>
      </c>
      <c r="AQ28" s="3"/>
    </row>
    <row r="29" spans="1:43" ht="48.6" customHeight="1" outlineLevel="3" x14ac:dyDescent="0.3">
      <c r="A29" s="13" t="s">
        <v>120</v>
      </c>
      <c r="B29" s="14" t="s">
        <v>10</v>
      </c>
      <c r="C29" s="14" t="s">
        <v>30</v>
      </c>
      <c r="D29" s="14" t="s">
        <v>31</v>
      </c>
      <c r="E29" s="14">
        <v>200</v>
      </c>
      <c r="F29" s="14" t="s">
        <v>8</v>
      </c>
      <c r="G29" s="14"/>
      <c r="H29" s="14"/>
      <c r="I29" s="14"/>
      <c r="J29" s="14"/>
      <c r="K29" s="14"/>
      <c r="L29" s="14"/>
      <c r="M29" s="15">
        <v>0</v>
      </c>
      <c r="N29" s="17">
        <v>1035000</v>
      </c>
      <c r="O29" s="17">
        <v>0</v>
      </c>
      <c r="P29" s="17">
        <v>0</v>
      </c>
      <c r="Q29" s="17">
        <v>0</v>
      </c>
      <c r="R29" s="17">
        <v>0</v>
      </c>
      <c r="S29" s="17">
        <v>0</v>
      </c>
      <c r="T29" s="17">
        <v>0</v>
      </c>
      <c r="U29" s="17">
        <v>0</v>
      </c>
      <c r="V29" s="17">
        <v>0</v>
      </c>
      <c r="W29" s="17">
        <v>0</v>
      </c>
      <c r="X29" s="17">
        <v>0</v>
      </c>
      <c r="Y29" s="17">
        <v>0</v>
      </c>
      <c r="Z29" s="17">
        <v>0</v>
      </c>
      <c r="AA29" s="17">
        <v>0</v>
      </c>
      <c r="AB29" s="17">
        <v>0</v>
      </c>
      <c r="AC29" s="17">
        <v>0</v>
      </c>
      <c r="AD29" s="17">
        <v>0</v>
      </c>
      <c r="AE29" s="17">
        <v>0</v>
      </c>
      <c r="AF29" s="21">
        <v>1035000</v>
      </c>
      <c r="AG29" s="43">
        <f t="shared" si="1"/>
        <v>100</v>
      </c>
      <c r="AH29" s="23">
        <v>0</v>
      </c>
      <c r="AI29" s="7">
        <v>0</v>
      </c>
      <c r="AJ29" s="7">
        <v>1035000</v>
      </c>
      <c r="AK29" s="7">
        <v>-1035000</v>
      </c>
      <c r="AL29" s="7">
        <v>1035000</v>
      </c>
      <c r="AM29" s="8">
        <v>0</v>
      </c>
      <c r="AN29" s="7">
        <v>0</v>
      </c>
      <c r="AO29" s="8">
        <v>0</v>
      </c>
      <c r="AP29" s="7">
        <v>0</v>
      </c>
      <c r="AQ29" s="3"/>
    </row>
    <row r="30" spans="1:43" ht="37.200000000000003" customHeight="1" outlineLevel="3" x14ac:dyDescent="0.3">
      <c r="A30" s="13" t="s">
        <v>121</v>
      </c>
      <c r="B30" s="14" t="s">
        <v>10</v>
      </c>
      <c r="C30" s="14" t="s">
        <v>32</v>
      </c>
      <c r="D30" s="14" t="s">
        <v>33</v>
      </c>
      <c r="E30" s="14">
        <v>200</v>
      </c>
      <c r="F30" s="14" t="s">
        <v>8</v>
      </c>
      <c r="G30" s="14"/>
      <c r="H30" s="14"/>
      <c r="I30" s="14"/>
      <c r="J30" s="14"/>
      <c r="K30" s="14"/>
      <c r="L30" s="14"/>
      <c r="M30" s="15">
        <v>0</v>
      </c>
      <c r="N30" s="17">
        <v>1625059.58</v>
      </c>
      <c r="O30" s="17">
        <v>0</v>
      </c>
      <c r="P30" s="17">
        <v>0</v>
      </c>
      <c r="Q30" s="17">
        <v>0</v>
      </c>
      <c r="R30" s="17">
        <v>0</v>
      </c>
      <c r="S30" s="17">
        <v>0</v>
      </c>
      <c r="T30" s="17">
        <v>0</v>
      </c>
      <c r="U30" s="17">
        <v>0</v>
      </c>
      <c r="V30" s="17">
        <v>0</v>
      </c>
      <c r="W30" s="17">
        <v>0</v>
      </c>
      <c r="X30" s="17">
        <v>0</v>
      </c>
      <c r="Y30" s="17">
        <v>0</v>
      </c>
      <c r="Z30" s="17">
        <v>0</v>
      </c>
      <c r="AA30" s="17">
        <v>0</v>
      </c>
      <c r="AB30" s="17">
        <v>0</v>
      </c>
      <c r="AC30" s="17">
        <v>0</v>
      </c>
      <c r="AD30" s="17">
        <v>0</v>
      </c>
      <c r="AE30" s="17">
        <v>0</v>
      </c>
      <c r="AF30" s="21">
        <v>1452828.41</v>
      </c>
      <c r="AG30" s="43">
        <f t="shared" si="1"/>
        <v>89.401547357420569</v>
      </c>
      <c r="AH30" s="23">
        <v>0</v>
      </c>
      <c r="AI30" s="7">
        <v>0</v>
      </c>
      <c r="AJ30" s="7">
        <v>1452828.41</v>
      </c>
      <c r="AK30" s="7">
        <v>-1452828.41</v>
      </c>
      <c r="AL30" s="7">
        <v>1625059.58</v>
      </c>
      <c r="AM30" s="8">
        <v>0</v>
      </c>
      <c r="AN30" s="7">
        <v>0</v>
      </c>
      <c r="AO30" s="8">
        <v>0</v>
      </c>
      <c r="AP30" s="7">
        <v>0</v>
      </c>
      <c r="AQ30" s="3"/>
    </row>
    <row r="31" spans="1:43" ht="61.8" customHeight="1" outlineLevel="3" x14ac:dyDescent="0.3">
      <c r="A31" s="13" t="s">
        <v>122</v>
      </c>
      <c r="B31" s="14" t="s">
        <v>10</v>
      </c>
      <c r="C31" s="14" t="s">
        <v>34</v>
      </c>
      <c r="D31" s="14" t="s">
        <v>35</v>
      </c>
      <c r="E31" s="14">
        <v>800</v>
      </c>
      <c r="F31" s="14" t="s">
        <v>8</v>
      </c>
      <c r="G31" s="14"/>
      <c r="H31" s="14"/>
      <c r="I31" s="14"/>
      <c r="J31" s="14"/>
      <c r="K31" s="14"/>
      <c r="L31" s="14"/>
      <c r="M31" s="15">
        <v>0</v>
      </c>
      <c r="N31" s="17">
        <v>14500000</v>
      </c>
      <c r="O31" s="17">
        <v>0</v>
      </c>
      <c r="P31" s="17">
        <v>0</v>
      </c>
      <c r="Q31" s="17">
        <v>0</v>
      </c>
      <c r="R31" s="17">
        <v>0</v>
      </c>
      <c r="S31" s="17">
        <v>0</v>
      </c>
      <c r="T31" s="17">
        <v>0</v>
      </c>
      <c r="U31" s="17">
        <v>0</v>
      </c>
      <c r="V31" s="17">
        <v>0</v>
      </c>
      <c r="W31" s="17">
        <v>0</v>
      </c>
      <c r="X31" s="17">
        <v>0</v>
      </c>
      <c r="Y31" s="17">
        <v>0</v>
      </c>
      <c r="Z31" s="17">
        <v>0</v>
      </c>
      <c r="AA31" s="17">
        <v>0</v>
      </c>
      <c r="AB31" s="17">
        <v>0</v>
      </c>
      <c r="AC31" s="17">
        <v>0</v>
      </c>
      <c r="AD31" s="17">
        <v>0</v>
      </c>
      <c r="AE31" s="17">
        <v>0</v>
      </c>
      <c r="AF31" s="21">
        <v>14500000</v>
      </c>
      <c r="AG31" s="43">
        <f t="shared" si="1"/>
        <v>100</v>
      </c>
      <c r="AH31" s="23">
        <v>0</v>
      </c>
      <c r="AI31" s="7">
        <v>0</v>
      </c>
      <c r="AJ31" s="7">
        <v>14500000</v>
      </c>
      <c r="AK31" s="7">
        <v>-14500000</v>
      </c>
      <c r="AL31" s="7">
        <v>14500000</v>
      </c>
      <c r="AM31" s="8">
        <v>0</v>
      </c>
      <c r="AN31" s="7">
        <v>0</v>
      </c>
      <c r="AO31" s="8">
        <v>0</v>
      </c>
      <c r="AP31" s="7">
        <v>0</v>
      </c>
      <c r="AQ31" s="3"/>
    </row>
    <row r="32" spans="1:43" ht="60" customHeight="1" outlineLevel="3" x14ac:dyDescent="0.3">
      <c r="A32" s="13" t="s">
        <v>123</v>
      </c>
      <c r="B32" s="14" t="s">
        <v>10</v>
      </c>
      <c r="C32" s="14" t="s">
        <v>34</v>
      </c>
      <c r="D32" s="14" t="s">
        <v>36</v>
      </c>
      <c r="E32" s="14">
        <v>800</v>
      </c>
      <c r="F32" s="14" t="s">
        <v>8</v>
      </c>
      <c r="G32" s="14"/>
      <c r="H32" s="14"/>
      <c r="I32" s="14"/>
      <c r="J32" s="14"/>
      <c r="K32" s="14"/>
      <c r="L32" s="14"/>
      <c r="M32" s="15">
        <v>0</v>
      </c>
      <c r="N32" s="17">
        <v>1762958.88</v>
      </c>
      <c r="O32" s="17">
        <v>0</v>
      </c>
      <c r="P32" s="17">
        <v>0</v>
      </c>
      <c r="Q32" s="17">
        <v>0</v>
      </c>
      <c r="R32" s="17">
        <v>0</v>
      </c>
      <c r="S32" s="17">
        <v>0</v>
      </c>
      <c r="T32" s="17">
        <v>0</v>
      </c>
      <c r="U32" s="17">
        <v>0</v>
      </c>
      <c r="V32" s="17">
        <v>0</v>
      </c>
      <c r="W32" s="17">
        <v>0</v>
      </c>
      <c r="X32" s="17">
        <v>0</v>
      </c>
      <c r="Y32" s="17">
        <v>0</v>
      </c>
      <c r="Z32" s="17">
        <v>0</v>
      </c>
      <c r="AA32" s="17">
        <v>0</v>
      </c>
      <c r="AB32" s="17">
        <v>0</v>
      </c>
      <c r="AC32" s="17">
        <v>0</v>
      </c>
      <c r="AD32" s="17">
        <v>0</v>
      </c>
      <c r="AE32" s="17">
        <v>0</v>
      </c>
      <c r="AF32" s="21">
        <v>1762958.88</v>
      </c>
      <c r="AG32" s="43">
        <f t="shared" si="1"/>
        <v>100</v>
      </c>
      <c r="AH32" s="23">
        <v>0</v>
      </c>
      <c r="AI32" s="7">
        <v>0</v>
      </c>
      <c r="AJ32" s="7">
        <v>1762958.88</v>
      </c>
      <c r="AK32" s="7">
        <v>-1762958.88</v>
      </c>
      <c r="AL32" s="7">
        <v>1762958.88</v>
      </c>
      <c r="AM32" s="8">
        <v>0</v>
      </c>
      <c r="AN32" s="7">
        <v>0</v>
      </c>
      <c r="AO32" s="8">
        <v>0</v>
      </c>
      <c r="AP32" s="7">
        <v>0</v>
      </c>
      <c r="AQ32" s="3"/>
    </row>
    <row r="33" spans="1:43" ht="60" customHeight="1" outlineLevel="3" x14ac:dyDescent="0.3">
      <c r="A33" s="13" t="s">
        <v>124</v>
      </c>
      <c r="B33" s="14" t="s">
        <v>10</v>
      </c>
      <c r="C33" s="14" t="s">
        <v>34</v>
      </c>
      <c r="D33" s="14" t="s">
        <v>37</v>
      </c>
      <c r="E33" s="14">
        <v>800</v>
      </c>
      <c r="F33" s="14" t="s">
        <v>8</v>
      </c>
      <c r="G33" s="14"/>
      <c r="H33" s="14"/>
      <c r="I33" s="14"/>
      <c r="J33" s="14"/>
      <c r="K33" s="14"/>
      <c r="L33" s="14"/>
      <c r="M33" s="15">
        <v>0</v>
      </c>
      <c r="N33" s="17">
        <v>2313936.2999999998</v>
      </c>
      <c r="O33" s="17">
        <v>0</v>
      </c>
      <c r="P33" s="17">
        <v>0</v>
      </c>
      <c r="Q33" s="17">
        <v>0</v>
      </c>
      <c r="R33" s="17">
        <v>0</v>
      </c>
      <c r="S33" s="17">
        <v>0</v>
      </c>
      <c r="T33" s="17">
        <v>0</v>
      </c>
      <c r="U33" s="17">
        <v>0</v>
      </c>
      <c r="V33" s="17">
        <v>0</v>
      </c>
      <c r="W33" s="17">
        <v>0</v>
      </c>
      <c r="X33" s="17">
        <v>0</v>
      </c>
      <c r="Y33" s="17">
        <v>0</v>
      </c>
      <c r="Z33" s="17">
        <v>0</v>
      </c>
      <c r="AA33" s="17">
        <v>0</v>
      </c>
      <c r="AB33" s="17">
        <v>0</v>
      </c>
      <c r="AC33" s="17">
        <v>0</v>
      </c>
      <c r="AD33" s="17">
        <v>0</v>
      </c>
      <c r="AE33" s="17">
        <v>0</v>
      </c>
      <c r="AF33" s="21">
        <v>2313936.2999999998</v>
      </c>
      <c r="AG33" s="43">
        <f t="shared" si="1"/>
        <v>100</v>
      </c>
      <c r="AH33" s="23">
        <v>0</v>
      </c>
      <c r="AI33" s="7">
        <v>0</v>
      </c>
      <c r="AJ33" s="7">
        <v>2313936.2999999998</v>
      </c>
      <c r="AK33" s="7">
        <v>-2313936.2999999998</v>
      </c>
      <c r="AL33" s="7">
        <v>2313936.2999999998</v>
      </c>
      <c r="AM33" s="8">
        <v>0</v>
      </c>
      <c r="AN33" s="7">
        <v>0</v>
      </c>
      <c r="AO33" s="8">
        <v>0</v>
      </c>
      <c r="AP33" s="7">
        <v>0</v>
      </c>
      <c r="AQ33" s="3"/>
    </row>
    <row r="34" spans="1:43" ht="48.6" customHeight="1" outlineLevel="3" x14ac:dyDescent="0.3">
      <c r="A34" s="13" t="s">
        <v>125</v>
      </c>
      <c r="B34" s="14" t="s">
        <v>10</v>
      </c>
      <c r="C34" s="14" t="s">
        <v>34</v>
      </c>
      <c r="D34" s="14" t="s">
        <v>38</v>
      </c>
      <c r="E34" s="14">
        <v>800</v>
      </c>
      <c r="F34" s="14" t="s">
        <v>8</v>
      </c>
      <c r="G34" s="14"/>
      <c r="H34" s="14"/>
      <c r="I34" s="14"/>
      <c r="J34" s="14"/>
      <c r="K34" s="14"/>
      <c r="L34" s="14"/>
      <c r="M34" s="15">
        <v>0</v>
      </c>
      <c r="N34" s="17">
        <v>1439149.84</v>
      </c>
      <c r="O34" s="17">
        <v>0</v>
      </c>
      <c r="P34" s="17">
        <v>0</v>
      </c>
      <c r="Q34" s="17">
        <v>0</v>
      </c>
      <c r="R34" s="17">
        <v>0</v>
      </c>
      <c r="S34" s="17">
        <v>0</v>
      </c>
      <c r="T34" s="17">
        <v>0</v>
      </c>
      <c r="U34" s="17">
        <v>0</v>
      </c>
      <c r="V34" s="17">
        <v>0</v>
      </c>
      <c r="W34" s="17">
        <v>0</v>
      </c>
      <c r="X34" s="17">
        <v>0</v>
      </c>
      <c r="Y34" s="17">
        <v>0</v>
      </c>
      <c r="Z34" s="17">
        <v>0</v>
      </c>
      <c r="AA34" s="17">
        <v>0</v>
      </c>
      <c r="AB34" s="17">
        <v>0</v>
      </c>
      <c r="AC34" s="17">
        <v>0</v>
      </c>
      <c r="AD34" s="17">
        <v>0</v>
      </c>
      <c r="AE34" s="17">
        <v>0</v>
      </c>
      <c r="AF34" s="21">
        <v>1439149.84</v>
      </c>
      <c r="AG34" s="43">
        <f t="shared" si="1"/>
        <v>100</v>
      </c>
      <c r="AH34" s="23">
        <v>0</v>
      </c>
      <c r="AI34" s="7">
        <v>0</v>
      </c>
      <c r="AJ34" s="7">
        <v>1439149.84</v>
      </c>
      <c r="AK34" s="7">
        <v>-1439149.84</v>
      </c>
      <c r="AL34" s="7">
        <v>1439149.84</v>
      </c>
      <c r="AM34" s="8">
        <v>0</v>
      </c>
      <c r="AN34" s="7">
        <v>0</v>
      </c>
      <c r="AO34" s="8">
        <v>0</v>
      </c>
      <c r="AP34" s="7">
        <v>0</v>
      </c>
      <c r="AQ34" s="3"/>
    </row>
    <row r="35" spans="1:43" ht="48" customHeight="1" outlineLevel="3" x14ac:dyDescent="0.3">
      <c r="A35" s="13" t="s">
        <v>126</v>
      </c>
      <c r="B35" s="14" t="s">
        <v>10</v>
      </c>
      <c r="C35" s="14" t="s">
        <v>34</v>
      </c>
      <c r="D35" s="14" t="s">
        <v>39</v>
      </c>
      <c r="E35" s="14">
        <v>400</v>
      </c>
      <c r="F35" s="14" t="s">
        <v>8</v>
      </c>
      <c r="G35" s="14"/>
      <c r="H35" s="14"/>
      <c r="I35" s="14"/>
      <c r="J35" s="14"/>
      <c r="K35" s="14"/>
      <c r="L35" s="14"/>
      <c r="M35" s="15">
        <v>0</v>
      </c>
      <c r="N35" s="17">
        <v>27700000</v>
      </c>
      <c r="O35" s="17">
        <v>0</v>
      </c>
      <c r="P35" s="17">
        <v>0</v>
      </c>
      <c r="Q35" s="17">
        <v>0</v>
      </c>
      <c r="R35" s="17">
        <v>0</v>
      </c>
      <c r="S35" s="17">
        <v>0</v>
      </c>
      <c r="T35" s="17">
        <v>0</v>
      </c>
      <c r="U35" s="17">
        <v>0</v>
      </c>
      <c r="V35" s="17">
        <v>0</v>
      </c>
      <c r="W35" s="17">
        <v>0</v>
      </c>
      <c r="X35" s="17">
        <v>0</v>
      </c>
      <c r="Y35" s="17">
        <v>0</v>
      </c>
      <c r="Z35" s="17">
        <v>0</v>
      </c>
      <c r="AA35" s="17">
        <v>0</v>
      </c>
      <c r="AB35" s="17">
        <v>0</v>
      </c>
      <c r="AC35" s="17">
        <v>0</v>
      </c>
      <c r="AD35" s="17">
        <v>0</v>
      </c>
      <c r="AE35" s="17">
        <v>0</v>
      </c>
      <c r="AF35" s="21">
        <v>27700000</v>
      </c>
      <c r="AG35" s="43">
        <f t="shared" si="1"/>
        <v>100</v>
      </c>
      <c r="AH35" s="23">
        <v>0</v>
      </c>
      <c r="AI35" s="7">
        <v>0</v>
      </c>
      <c r="AJ35" s="7">
        <v>27700000</v>
      </c>
      <c r="AK35" s="7">
        <v>-27700000</v>
      </c>
      <c r="AL35" s="7">
        <v>27700000</v>
      </c>
      <c r="AM35" s="8">
        <v>0</v>
      </c>
      <c r="AN35" s="7">
        <v>0</v>
      </c>
      <c r="AO35" s="8">
        <v>0</v>
      </c>
      <c r="AP35" s="7">
        <v>0</v>
      </c>
      <c r="AQ35" s="3"/>
    </row>
    <row r="36" spans="1:43" ht="49.8" customHeight="1" outlineLevel="3" x14ac:dyDescent="0.3">
      <c r="A36" s="13" t="s">
        <v>127</v>
      </c>
      <c r="B36" s="14" t="s">
        <v>10</v>
      </c>
      <c r="C36" s="14" t="s">
        <v>34</v>
      </c>
      <c r="D36" s="14" t="s">
        <v>40</v>
      </c>
      <c r="E36" s="14">
        <v>200</v>
      </c>
      <c r="F36" s="14" t="s">
        <v>8</v>
      </c>
      <c r="G36" s="14"/>
      <c r="H36" s="14"/>
      <c r="I36" s="14"/>
      <c r="J36" s="14"/>
      <c r="K36" s="14"/>
      <c r="L36" s="14"/>
      <c r="M36" s="15">
        <v>0</v>
      </c>
      <c r="N36" s="17">
        <v>1246714.94</v>
      </c>
      <c r="O36" s="17">
        <v>0</v>
      </c>
      <c r="P36" s="17">
        <v>0</v>
      </c>
      <c r="Q36" s="17">
        <v>0</v>
      </c>
      <c r="R36" s="17">
        <v>0</v>
      </c>
      <c r="S36" s="17">
        <v>0</v>
      </c>
      <c r="T36" s="17">
        <v>0</v>
      </c>
      <c r="U36" s="17">
        <v>0</v>
      </c>
      <c r="V36" s="17">
        <v>0</v>
      </c>
      <c r="W36" s="17">
        <v>0</v>
      </c>
      <c r="X36" s="17">
        <v>0</v>
      </c>
      <c r="Y36" s="17">
        <v>0</v>
      </c>
      <c r="Z36" s="17">
        <v>0</v>
      </c>
      <c r="AA36" s="17">
        <v>0</v>
      </c>
      <c r="AB36" s="17">
        <v>0</v>
      </c>
      <c r="AC36" s="17">
        <v>0</v>
      </c>
      <c r="AD36" s="17">
        <v>0</v>
      </c>
      <c r="AE36" s="17">
        <v>0</v>
      </c>
      <c r="AF36" s="21">
        <v>1246714.94</v>
      </c>
      <c r="AG36" s="43">
        <f t="shared" si="1"/>
        <v>100</v>
      </c>
      <c r="AH36" s="23">
        <v>0</v>
      </c>
      <c r="AI36" s="7">
        <v>0</v>
      </c>
      <c r="AJ36" s="7">
        <v>1246714.94</v>
      </c>
      <c r="AK36" s="7">
        <v>-1246714.94</v>
      </c>
      <c r="AL36" s="7">
        <v>1246714.94</v>
      </c>
      <c r="AM36" s="8">
        <v>0</v>
      </c>
      <c r="AN36" s="7">
        <v>0</v>
      </c>
      <c r="AO36" s="8">
        <v>0</v>
      </c>
      <c r="AP36" s="7">
        <v>0</v>
      </c>
      <c r="AQ36" s="3"/>
    </row>
    <row r="37" spans="1:43" ht="39" customHeight="1" outlineLevel="3" x14ac:dyDescent="0.3">
      <c r="A37" s="13" t="s">
        <v>128</v>
      </c>
      <c r="B37" s="14" t="s">
        <v>10</v>
      </c>
      <c r="C37" s="14" t="s">
        <v>34</v>
      </c>
      <c r="D37" s="14" t="s">
        <v>41</v>
      </c>
      <c r="E37" s="14">
        <v>200</v>
      </c>
      <c r="F37" s="14" t="s">
        <v>8</v>
      </c>
      <c r="G37" s="14"/>
      <c r="H37" s="14"/>
      <c r="I37" s="14"/>
      <c r="J37" s="14"/>
      <c r="K37" s="14"/>
      <c r="L37" s="14"/>
      <c r="M37" s="15">
        <v>0</v>
      </c>
      <c r="N37" s="17">
        <v>540205.30000000005</v>
      </c>
      <c r="O37" s="17">
        <v>0</v>
      </c>
      <c r="P37" s="17">
        <v>0</v>
      </c>
      <c r="Q37" s="17">
        <v>0</v>
      </c>
      <c r="R37" s="17">
        <v>0</v>
      </c>
      <c r="S37" s="17">
        <v>0</v>
      </c>
      <c r="T37" s="17">
        <v>0</v>
      </c>
      <c r="U37" s="17">
        <v>0</v>
      </c>
      <c r="V37" s="17">
        <v>0</v>
      </c>
      <c r="W37" s="17">
        <v>0</v>
      </c>
      <c r="X37" s="17">
        <v>0</v>
      </c>
      <c r="Y37" s="17">
        <v>0</v>
      </c>
      <c r="Z37" s="17">
        <v>0</v>
      </c>
      <c r="AA37" s="17">
        <v>0</v>
      </c>
      <c r="AB37" s="17">
        <v>0</v>
      </c>
      <c r="AC37" s="17">
        <v>0</v>
      </c>
      <c r="AD37" s="17">
        <v>0</v>
      </c>
      <c r="AE37" s="17">
        <v>0</v>
      </c>
      <c r="AF37" s="21">
        <v>540205.30000000005</v>
      </c>
      <c r="AG37" s="43">
        <f t="shared" si="1"/>
        <v>100</v>
      </c>
      <c r="AH37" s="23">
        <v>0</v>
      </c>
      <c r="AI37" s="7">
        <v>0</v>
      </c>
      <c r="AJ37" s="7">
        <v>540205.30000000005</v>
      </c>
      <c r="AK37" s="7">
        <v>-540205.30000000005</v>
      </c>
      <c r="AL37" s="7">
        <v>540205.30000000005</v>
      </c>
      <c r="AM37" s="8">
        <v>0</v>
      </c>
      <c r="AN37" s="7">
        <v>0</v>
      </c>
      <c r="AO37" s="8">
        <v>0</v>
      </c>
      <c r="AP37" s="7">
        <v>0</v>
      </c>
      <c r="AQ37" s="3"/>
    </row>
    <row r="38" spans="1:43" ht="26.4" customHeight="1" outlineLevel="4" x14ac:dyDescent="0.3">
      <c r="A38" s="13" t="s">
        <v>129</v>
      </c>
      <c r="B38" s="14" t="s">
        <v>10</v>
      </c>
      <c r="C38" s="14" t="s">
        <v>42</v>
      </c>
      <c r="D38" s="14" t="s">
        <v>43</v>
      </c>
      <c r="E38" s="14" t="s">
        <v>14</v>
      </c>
      <c r="F38" s="14" t="s">
        <v>8</v>
      </c>
      <c r="G38" s="14"/>
      <c r="H38" s="14"/>
      <c r="I38" s="14"/>
      <c r="J38" s="14"/>
      <c r="K38" s="14"/>
      <c r="L38" s="14"/>
      <c r="M38" s="15">
        <v>0</v>
      </c>
      <c r="N38" s="17">
        <v>140631.35</v>
      </c>
      <c r="O38" s="17">
        <v>0</v>
      </c>
      <c r="P38" s="17">
        <v>0</v>
      </c>
      <c r="Q38" s="17">
        <v>0</v>
      </c>
      <c r="R38" s="17">
        <v>0</v>
      </c>
      <c r="S38" s="17">
        <v>0</v>
      </c>
      <c r="T38" s="17">
        <v>0</v>
      </c>
      <c r="U38" s="17">
        <v>0</v>
      </c>
      <c r="V38" s="17">
        <v>0</v>
      </c>
      <c r="W38" s="17">
        <v>0</v>
      </c>
      <c r="X38" s="17">
        <v>0</v>
      </c>
      <c r="Y38" s="17">
        <v>0</v>
      </c>
      <c r="Z38" s="17">
        <v>0</v>
      </c>
      <c r="AA38" s="17">
        <v>0</v>
      </c>
      <c r="AB38" s="17">
        <v>0</v>
      </c>
      <c r="AC38" s="17">
        <v>0</v>
      </c>
      <c r="AD38" s="17">
        <v>0</v>
      </c>
      <c r="AE38" s="17">
        <v>0</v>
      </c>
      <c r="AF38" s="21">
        <v>140631.35</v>
      </c>
      <c r="AG38" s="43">
        <f t="shared" si="1"/>
        <v>100</v>
      </c>
      <c r="AH38" s="23">
        <v>0</v>
      </c>
      <c r="AI38" s="7">
        <v>0</v>
      </c>
      <c r="AJ38" s="7">
        <v>140631.35</v>
      </c>
      <c r="AK38" s="7">
        <v>-140631.35</v>
      </c>
      <c r="AL38" s="7">
        <v>140631.35</v>
      </c>
      <c r="AM38" s="8">
        <v>0</v>
      </c>
      <c r="AN38" s="7">
        <v>0</v>
      </c>
      <c r="AO38" s="8">
        <v>0</v>
      </c>
      <c r="AP38" s="7">
        <v>0</v>
      </c>
      <c r="AQ38" s="3"/>
    </row>
    <row r="39" spans="1:43" ht="34.200000000000003" outlineLevel="4" x14ac:dyDescent="0.3">
      <c r="A39" s="13" t="s">
        <v>130</v>
      </c>
      <c r="B39" s="14" t="s">
        <v>10</v>
      </c>
      <c r="C39" s="14" t="s">
        <v>42</v>
      </c>
      <c r="D39" s="14" t="s">
        <v>44</v>
      </c>
      <c r="E39" s="14" t="s">
        <v>14</v>
      </c>
      <c r="F39" s="14" t="s">
        <v>8</v>
      </c>
      <c r="G39" s="14"/>
      <c r="H39" s="14"/>
      <c r="I39" s="14"/>
      <c r="J39" s="14"/>
      <c r="K39" s="14"/>
      <c r="L39" s="14"/>
      <c r="M39" s="15">
        <v>0</v>
      </c>
      <c r="N39" s="17">
        <v>265168.38</v>
      </c>
      <c r="O39" s="17">
        <v>0</v>
      </c>
      <c r="P39" s="17">
        <v>0</v>
      </c>
      <c r="Q39" s="17">
        <v>0</v>
      </c>
      <c r="R39" s="17">
        <v>0</v>
      </c>
      <c r="S39" s="17">
        <v>0</v>
      </c>
      <c r="T39" s="17">
        <v>0</v>
      </c>
      <c r="U39" s="17">
        <v>0</v>
      </c>
      <c r="V39" s="17">
        <v>0</v>
      </c>
      <c r="W39" s="17">
        <v>0</v>
      </c>
      <c r="X39" s="17">
        <v>0</v>
      </c>
      <c r="Y39" s="17">
        <v>0</v>
      </c>
      <c r="Z39" s="17">
        <v>0</v>
      </c>
      <c r="AA39" s="17">
        <v>0</v>
      </c>
      <c r="AB39" s="17">
        <v>0</v>
      </c>
      <c r="AC39" s="17">
        <v>0</v>
      </c>
      <c r="AD39" s="17">
        <v>0</v>
      </c>
      <c r="AE39" s="17">
        <v>0</v>
      </c>
      <c r="AF39" s="21">
        <v>265168</v>
      </c>
      <c r="AG39" s="43">
        <f t="shared" si="1"/>
        <v>99.999856694829148</v>
      </c>
      <c r="AH39" s="23">
        <v>0</v>
      </c>
      <c r="AI39" s="7">
        <v>0</v>
      </c>
      <c r="AJ39" s="7">
        <v>265168</v>
      </c>
      <c r="AK39" s="7">
        <v>-265168</v>
      </c>
      <c r="AL39" s="7">
        <v>265168.38</v>
      </c>
      <c r="AM39" s="8">
        <v>0</v>
      </c>
      <c r="AN39" s="7">
        <v>0</v>
      </c>
      <c r="AO39" s="8">
        <v>0</v>
      </c>
      <c r="AP39" s="7">
        <v>0</v>
      </c>
      <c r="AQ39" s="3"/>
    </row>
    <row r="40" spans="1:43" ht="34.200000000000003" outlineLevel="4" x14ac:dyDescent="0.3">
      <c r="A40" s="13" t="s">
        <v>131</v>
      </c>
      <c r="B40" s="14" t="s">
        <v>10</v>
      </c>
      <c r="C40" s="14" t="s">
        <v>42</v>
      </c>
      <c r="D40" s="14" t="s">
        <v>46</v>
      </c>
      <c r="E40" s="14" t="s">
        <v>14</v>
      </c>
      <c r="F40" s="14" t="s">
        <v>8</v>
      </c>
      <c r="G40" s="14"/>
      <c r="H40" s="14"/>
      <c r="I40" s="14"/>
      <c r="J40" s="14"/>
      <c r="K40" s="14"/>
      <c r="L40" s="14"/>
      <c r="M40" s="15">
        <v>0</v>
      </c>
      <c r="N40" s="17">
        <v>127000</v>
      </c>
      <c r="O40" s="17">
        <v>0</v>
      </c>
      <c r="P40" s="17">
        <v>0</v>
      </c>
      <c r="Q40" s="17">
        <v>0</v>
      </c>
      <c r="R40" s="17">
        <v>0</v>
      </c>
      <c r="S40" s="17">
        <v>0</v>
      </c>
      <c r="T40" s="17">
        <v>0</v>
      </c>
      <c r="U40" s="17">
        <v>0</v>
      </c>
      <c r="V40" s="17">
        <v>0</v>
      </c>
      <c r="W40" s="17">
        <v>0</v>
      </c>
      <c r="X40" s="17">
        <v>0</v>
      </c>
      <c r="Y40" s="17">
        <v>0</v>
      </c>
      <c r="Z40" s="17">
        <v>0</v>
      </c>
      <c r="AA40" s="17">
        <v>0</v>
      </c>
      <c r="AB40" s="17">
        <v>0</v>
      </c>
      <c r="AC40" s="17">
        <v>0</v>
      </c>
      <c r="AD40" s="17">
        <v>0</v>
      </c>
      <c r="AE40" s="17">
        <v>0</v>
      </c>
      <c r="AF40" s="21">
        <v>127000</v>
      </c>
      <c r="AG40" s="43">
        <f t="shared" si="1"/>
        <v>100</v>
      </c>
      <c r="AH40" s="23">
        <v>0</v>
      </c>
      <c r="AI40" s="7">
        <v>0</v>
      </c>
      <c r="AJ40" s="7">
        <v>127000</v>
      </c>
      <c r="AK40" s="7">
        <v>-127000</v>
      </c>
      <c r="AL40" s="7">
        <v>127000</v>
      </c>
      <c r="AM40" s="8">
        <v>0</v>
      </c>
      <c r="AN40" s="7">
        <v>0</v>
      </c>
      <c r="AO40" s="8">
        <v>0</v>
      </c>
      <c r="AP40" s="7">
        <v>0</v>
      </c>
      <c r="AQ40" s="3"/>
    </row>
    <row r="41" spans="1:43" ht="84" customHeight="1" outlineLevel="3" x14ac:dyDescent="0.3">
      <c r="A41" s="13" t="s">
        <v>132</v>
      </c>
      <c r="B41" s="14" t="s">
        <v>10</v>
      </c>
      <c r="C41" s="14" t="s">
        <v>42</v>
      </c>
      <c r="D41" s="14" t="s">
        <v>47</v>
      </c>
      <c r="E41" s="14">
        <v>200</v>
      </c>
      <c r="F41" s="14" t="s">
        <v>8</v>
      </c>
      <c r="G41" s="14"/>
      <c r="H41" s="14"/>
      <c r="I41" s="14"/>
      <c r="J41" s="14"/>
      <c r="K41" s="14"/>
      <c r="L41" s="14"/>
      <c r="M41" s="15">
        <v>0</v>
      </c>
      <c r="N41" s="17">
        <v>932984.4</v>
      </c>
      <c r="O41" s="17">
        <v>0</v>
      </c>
      <c r="P41" s="17">
        <v>0</v>
      </c>
      <c r="Q41" s="17">
        <v>0</v>
      </c>
      <c r="R41" s="17">
        <v>0</v>
      </c>
      <c r="S41" s="17">
        <v>0</v>
      </c>
      <c r="T41" s="17">
        <v>0</v>
      </c>
      <c r="U41" s="17">
        <v>0</v>
      </c>
      <c r="V41" s="17">
        <v>0</v>
      </c>
      <c r="W41" s="17">
        <v>0</v>
      </c>
      <c r="X41" s="17">
        <v>0</v>
      </c>
      <c r="Y41" s="17">
        <v>0</v>
      </c>
      <c r="Z41" s="17">
        <v>0</v>
      </c>
      <c r="AA41" s="17">
        <v>0</v>
      </c>
      <c r="AB41" s="17">
        <v>0</v>
      </c>
      <c r="AC41" s="17">
        <v>0</v>
      </c>
      <c r="AD41" s="17">
        <v>0</v>
      </c>
      <c r="AE41" s="17">
        <v>0</v>
      </c>
      <c r="AF41" s="21">
        <v>932984</v>
      </c>
      <c r="AG41" s="43">
        <f t="shared" si="1"/>
        <v>99.999957126828704</v>
      </c>
      <c r="AH41" s="23">
        <v>0</v>
      </c>
      <c r="AI41" s="7">
        <v>0</v>
      </c>
      <c r="AJ41" s="7">
        <v>932984</v>
      </c>
      <c r="AK41" s="7">
        <v>-932984</v>
      </c>
      <c r="AL41" s="7">
        <v>932984.4</v>
      </c>
      <c r="AM41" s="8">
        <v>0</v>
      </c>
      <c r="AN41" s="7">
        <v>0</v>
      </c>
      <c r="AO41" s="8">
        <v>0</v>
      </c>
      <c r="AP41" s="7">
        <v>0</v>
      </c>
      <c r="AQ41" s="3"/>
    </row>
    <row r="42" spans="1:43" ht="36.6" customHeight="1" outlineLevel="3" x14ac:dyDescent="0.3">
      <c r="A42" s="13" t="s">
        <v>133</v>
      </c>
      <c r="B42" s="14" t="s">
        <v>10</v>
      </c>
      <c r="C42" s="14" t="s">
        <v>42</v>
      </c>
      <c r="D42" s="14" t="s">
        <v>48</v>
      </c>
      <c r="E42" s="14">
        <v>200</v>
      </c>
      <c r="F42" s="14" t="s">
        <v>8</v>
      </c>
      <c r="G42" s="14"/>
      <c r="H42" s="14"/>
      <c r="I42" s="14"/>
      <c r="J42" s="14"/>
      <c r="K42" s="14"/>
      <c r="L42" s="14"/>
      <c r="M42" s="15">
        <v>0</v>
      </c>
      <c r="N42" s="17">
        <v>2233470.5299999998</v>
      </c>
      <c r="O42" s="17">
        <v>0</v>
      </c>
      <c r="P42" s="17">
        <v>0</v>
      </c>
      <c r="Q42" s="17">
        <v>0</v>
      </c>
      <c r="R42" s="17">
        <v>0</v>
      </c>
      <c r="S42" s="17">
        <v>0</v>
      </c>
      <c r="T42" s="17">
        <v>0</v>
      </c>
      <c r="U42" s="17">
        <v>0</v>
      </c>
      <c r="V42" s="17">
        <v>0</v>
      </c>
      <c r="W42" s="17">
        <v>0</v>
      </c>
      <c r="X42" s="17">
        <v>0</v>
      </c>
      <c r="Y42" s="17">
        <v>0</v>
      </c>
      <c r="Z42" s="17">
        <v>0</v>
      </c>
      <c r="AA42" s="17">
        <v>0</v>
      </c>
      <c r="AB42" s="17">
        <v>0</v>
      </c>
      <c r="AC42" s="17">
        <v>0</v>
      </c>
      <c r="AD42" s="17">
        <v>0</v>
      </c>
      <c r="AE42" s="17">
        <v>0</v>
      </c>
      <c r="AF42" s="21">
        <v>2058024.03</v>
      </c>
      <c r="AG42" s="43">
        <f t="shared" si="1"/>
        <v>92.144669130691426</v>
      </c>
      <c r="AH42" s="23">
        <v>0</v>
      </c>
      <c r="AI42" s="7">
        <v>0</v>
      </c>
      <c r="AJ42" s="7">
        <v>2058024.03</v>
      </c>
      <c r="AK42" s="7">
        <v>-2058024.03</v>
      </c>
      <c r="AL42" s="7">
        <v>2233470.5299999998</v>
      </c>
      <c r="AM42" s="8">
        <v>0</v>
      </c>
      <c r="AN42" s="7">
        <v>0</v>
      </c>
      <c r="AO42" s="8">
        <v>0</v>
      </c>
      <c r="AP42" s="7">
        <v>0</v>
      </c>
      <c r="AQ42" s="3"/>
    </row>
    <row r="43" spans="1:43" ht="34.200000000000003" outlineLevel="3" x14ac:dyDescent="0.3">
      <c r="A43" s="13" t="s">
        <v>117</v>
      </c>
      <c r="B43" s="14" t="s">
        <v>10</v>
      </c>
      <c r="C43" s="14" t="s">
        <v>42</v>
      </c>
      <c r="D43" s="14" t="s">
        <v>20</v>
      </c>
      <c r="E43" s="14">
        <v>200</v>
      </c>
      <c r="F43" s="14" t="s">
        <v>8</v>
      </c>
      <c r="G43" s="14"/>
      <c r="H43" s="14"/>
      <c r="I43" s="14"/>
      <c r="J43" s="14"/>
      <c r="K43" s="14"/>
      <c r="L43" s="14"/>
      <c r="M43" s="15">
        <v>0</v>
      </c>
      <c r="N43" s="17">
        <v>940200</v>
      </c>
      <c r="O43" s="17">
        <v>0</v>
      </c>
      <c r="P43" s="17">
        <v>0</v>
      </c>
      <c r="Q43" s="17">
        <v>0</v>
      </c>
      <c r="R43" s="17">
        <v>0</v>
      </c>
      <c r="S43" s="17">
        <v>0</v>
      </c>
      <c r="T43" s="17">
        <v>0</v>
      </c>
      <c r="U43" s="17">
        <v>0</v>
      </c>
      <c r="V43" s="17">
        <v>0</v>
      </c>
      <c r="W43" s="17">
        <v>0</v>
      </c>
      <c r="X43" s="17">
        <v>0</v>
      </c>
      <c r="Y43" s="17">
        <v>0</v>
      </c>
      <c r="Z43" s="17">
        <v>0</v>
      </c>
      <c r="AA43" s="17">
        <v>0</v>
      </c>
      <c r="AB43" s="17">
        <v>0</v>
      </c>
      <c r="AC43" s="17">
        <v>0</v>
      </c>
      <c r="AD43" s="17">
        <v>0</v>
      </c>
      <c r="AE43" s="17">
        <v>0</v>
      </c>
      <c r="AF43" s="21">
        <v>940200</v>
      </c>
      <c r="AG43" s="43">
        <f t="shared" si="1"/>
        <v>100</v>
      </c>
      <c r="AH43" s="23">
        <v>0</v>
      </c>
      <c r="AI43" s="7">
        <v>0</v>
      </c>
      <c r="AJ43" s="7">
        <v>940200</v>
      </c>
      <c r="AK43" s="7">
        <v>-940200</v>
      </c>
      <c r="AL43" s="7">
        <v>940200</v>
      </c>
      <c r="AM43" s="8">
        <v>0</v>
      </c>
      <c r="AN43" s="7">
        <v>0</v>
      </c>
      <c r="AO43" s="8">
        <v>0</v>
      </c>
      <c r="AP43" s="7">
        <v>0</v>
      </c>
      <c r="AQ43" s="3"/>
    </row>
    <row r="44" spans="1:43" ht="84" customHeight="1" outlineLevel="3" x14ac:dyDescent="0.3">
      <c r="A44" s="13" t="s">
        <v>134</v>
      </c>
      <c r="B44" s="14" t="s">
        <v>10</v>
      </c>
      <c r="C44" s="14" t="s">
        <v>50</v>
      </c>
      <c r="D44" s="14" t="s">
        <v>51</v>
      </c>
      <c r="E44" s="14">
        <v>200</v>
      </c>
      <c r="F44" s="14" t="s">
        <v>8</v>
      </c>
      <c r="G44" s="14"/>
      <c r="H44" s="14"/>
      <c r="I44" s="14"/>
      <c r="J44" s="14"/>
      <c r="K44" s="14"/>
      <c r="L44" s="14"/>
      <c r="M44" s="15">
        <v>0</v>
      </c>
      <c r="N44" s="17">
        <v>31812.63</v>
      </c>
      <c r="O44" s="17">
        <v>0</v>
      </c>
      <c r="P44" s="17">
        <v>0</v>
      </c>
      <c r="Q44" s="17">
        <v>0</v>
      </c>
      <c r="R44" s="17">
        <v>0</v>
      </c>
      <c r="S44" s="17">
        <v>0</v>
      </c>
      <c r="T44" s="17">
        <v>0</v>
      </c>
      <c r="U44" s="17">
        <v>0</v>
      </c>
      <c r="V44" s="17">
        <v>0</v>
      </c>
      <c r="W44" s="17">
        <v>0</v>
      </c>
      <c r="X44" s="17">
        <v>0</v>
      </c>
      <c r="Y44" s="17">
        <v>0</v>
      </c>
      <c r="Z44" s="17">
        <v>0</v>
      </c>
      <c r="AA44" s="17">
        <v>0</v>
      </c>
      <c r="AB44" s="17">
        <v>0</v>
      </c>
      <c r="AC44" s="17">
        <v>0</v>
      </c>
      <c r="AD44" s="17">
        <v>0</v>
      </c>
      <c r="AE44" s="17">
        <v>0</v>
      </c>
      <c r="AF44" s="21">
        <v>31812.63</v>
      </c>
      <c r="AG44" s="43">
        <f t="shared" si="1"/>
        <v>100</v>
      </c>
      <c r="AH44" s="23">
        <v>0</v>
      </c>
      <c r="AI44" s="7">
        <v>0</v>
      </c>
      <c r="AJ44" s="7">
        <v>31812.63</v>
      </c>
      <c r="AK44" s="7">
        <v>-31812.63</v>
      </c>
      <c r="AL44" s="7">
        <v>31812.63</v>
      </c>
      <c r="AM44" s="8">
        <v>0</v>
      </c>
      <c r="AN44" s="7">
        <v>0</v>
      </c>
      <c r="AO44" s="8">
        <v>0</v>
      </c>
      <c r="AP44" s="7">
        <v>0</v>
      </c>
      <c r="AQ44" s="3"/>
    </row>
    <row r="45" spans="1:43" ht="34.200000000000003" outlineLevel="3" x14ac:dyDescent="0.3">
      <c r="A45" s="13" t="s">
        <v>135</v>
      </c>
      <c r="B45" s="14" t="s">
        <v>10</v>
      </c>
      <c r="C45" s="14" t="s">
        <v>53</v>
      </c>
      <c r="D45" s="14" t="s">
        <v>54</v>
      </c>
      <c r="E45" s="14">
        <v>300</v>
      </c>
      <c r="F45" s="14" t="s">
        <v>8</v>
      </c>
      <c r="G45" s="14"/>
      <c r="H45" s="14"/>
      <c r="I45" s="14"/>
      <c r="J45" s="14"/>
      <c r="K45" s="14"/>
      <c r="L45" s="14"/>
      <c r="M45" s="15">
        <v>0</v>
      </c>
      <c r="N45" s="17">
        <v>46000</v>
      </c>
      <c r="O45" s="17">
        <v>0</v>
      </c>
      <c r="P45" s="17">
        <v>0</v>
      </c>
      <c r="Q45" s="17">
        <v>0</v>
      </c>
      <c r="R45" s="17">
        <v>0</v>
      </c>
      <c r="S45" s="17">
        <v>0</v>
      </c>
      <c r="T45" s="17">
        <v>0</v>
      </c>
      <c r="U45" s="17">
        <v>0</v>
      </c>
      <c r="V45" s="17">
        <v>0</v>
      </c>
      <c r="W45" s="17">
        <v>0</v>
      </c>
      <c r="X45" s="17">
        <v>0</v>
      </c>
      <c r="Y45" s="17">
        <v>0</v>
      </c>
      <c r="Z45" s="17">
        <v>0</v>
      </c>
      <c r="AA45" s="17">
        <v>0</v>
      </c>
      <c r="AB45" s="17">
        <v>0</v>
      </c>
      <c r="AC45" s="17">
        <v>0</v>
      </c>
      <c r="AD45" s="17">
        <v>0</v>
      </c>
      <c r="AE45" s="17">
        <v>0</v>
      </c>
      <c r="AF45" s="21">
        <v>46000</v>
      </c>
      <c r="AG45" s="43">
        <f t="shared" si="1"/>
        <v>100</v>
      </c>
      <c r="AH45" s="23">
        <v>0</v>
      </c>
      <c r="AI45" s="7">
        <v>0</v>
      </c>
      <c r="AJ45" s="7">
        <v>46000</v>
      </c>
      <c r="AK45" s="7">
        <v>-46000</v>
      </c>
      <c r="AL45" s="7">
        <v>46000</v>
      </c>
      <c r="AM45" s="8">
        <v>0</v>
      </c>
      <c r="AN45" s="7">
        <v>0</v>
      </c>
      <c r="AO45" s="8">
        <v>0</v>
      </c>
      <c r="AP45" s="7">
        <v>0</v>
      </c>
      <c r="AQ45" s="3"/>
    </row>
    <row r="46" spans="1:43" ht="34.200000000000003" outlineLevel="3" x14ac:dyDescent="0.3">
      <c r="A46" s="13" t="s">
        <v>136</v>
      </c>
      <c r="B46" s="14" t="s">
        <v>10</v>
      </c>
      <c r="C46" s="14" t="s">
        <v>56</v>
      </c>
      <c r="D46" s="14" t="s">
        <v>57</v>
      </c>
      <c r="E46" s="14">
        <v>700</v>
      </c>
      <c r="F46" s="14" t="s">
        <v>8</v>
      </c>
      <c r="G46" s="14"/>
      <c r="H46" s="14"/>
      <c r="I46" s="14"/>
      <c r="J46" s="14"/>
      <c r="K46" s="14"/>
      <c r="L46" s="14"/>
      <c r="M46" s="15">
        <v>0</v>
      </c>
      <c r="N46" s="17">
        <v>213918.01</v>
      </c>
      <c r="O46" s="17">
        <v>0</v>
      </c>
      <c r="P46" s="17">
        <v>0</v>
      </c>
      <c r="Q46" s="17">
        <v>0</v>
      </c>
      <c r="R46" s="17">
        <v>0</v>
      </c>
      <c r="S46" s="17">
        <v>0</v>
      </c>
      <c r="T46" s="17">
        <v>0</v>
      </c>
      <c r="U46" s="17">
        <v>0</v>
      </c>
      <c r="V46" s="17">
        <v>0</v>
      </c>
      <c r="W46" s="17">
        <v>0</v>
      </c>
      <c r="X46" s="17">
        <v>0</v>
      </c>
      <c r="Y46" s="17">
        <v>0</v>
      </c>
      <c r="Z46" s="17">
        <v>0</v>
      </c>
      <c r="AA46" s="17">
        <v>0</v>
      </c>
      <c r="AB46" s="17">
        <v>0</v>
      </c>
      <c r="AC46" s="17">
        <v>0</v>
      </c>
      <c r="AD46" s="17">
        <v>0</v>
      </c>
      <c r="AE46" s="17">
        <v>0</v>
      </c>
      <c r="AF46" s="21">
        <v>213918.01</v>
      </c>
      <c r="AG46" s="43">
        <f t="shared" si="1"/>
        <v>100</v>
      </c>
      <c r="AH46" s="23">
        <v>0</v>
      </c>
      <c r="AI46" s="7">
        <v>0</v>
      </c>
      <c r="AJ46" s="7">
        <v>213918.01</v>
      </c>
      <c r="AK46" s="7">
        <v>-213918.01</v>
      </c>
      <c r="AL46" s="7">
        <v>213918.01</v>
      </c>
      <c r="AM46" s="8">
        <v>0</v>
      </c>
      <c r="AN46" s="7">
        <v>0</v>
      </c>
      <c r="AO46" s="8">
        <v>0</v>
      </c>
      <c r="AP46" s="7">
        <v>0</v>
      </c>
      <c r="AQ46" s="3"/>
    </row>
    <row r="47" spans="1:43" ht="27" customHeight="1" x14ac:dyDescent="0.3">
      <c r="A47" s="36" t="s">
        <v>58</v>
      </c>
      <c r="B47" s="37" t="s">
        <v>59</v>
      </c>
      <c r="C47" s="37" t="s">
        <v>6</v>
      </c>
      <c r="D47" s="37" t="s">
        <v>7</v>
      </c>
      <c r="E47" s="37" t="s">
        <v>8</v>
      </c>
      <c r="F47" s="37" t="s">
        <v>8</v>
      </c>
      <c r="G47" s="37"/>
      <c r="H47" s="37"/>
      <c r="I47" s="37"/>
      <c r="J47" s="37"/>
      <c r="K47" s="37"/>
      <c r="L47" s="37"/>
      <c r="M47" s="38">
        <v>0</v>
      </c>
      <c r="N47" s="38">
        <v>230356</v>
      </c>
      <c r="O47" s="38">
        <v>0</v>
      </c>
      <c r="P47" s="38">
        <v>0</v>
      </c>
      <c r="Q47" s="38">
        <v>0</v>
      </c>
      <c r="R47" s="38">
        <v>0</v>
      </c>
      <c r="S47" s="38">
        <v>0</v>
      </c>
      <c r="T47" s="38">
        <v>0</v>
      </c>
      <c r="U47" s="38">
        <v>0</v>
      </c>
      <c r="V47" s="38">
        <v>0</v>
      </c>
      <c r="W47" s="38">
        <v>0</v>
      </c>
      <c r="X47" s="38">
        <v>0</v>
      </c>
      <c r="Y47" s="38">
        <v>0</v>
      </c>
      <c r="Z47" s="38">
        <v>0</v>
      </c>
      <c r="AA47" s="38">
        <v>0</v>
      </c>
      <c r="AB47" s="38">
        <v>0</v>
      </c>
      <c r="AC47" s="38">
        <v>0</v>
      </c>
      <c r="AD47" s="38">
        <v>0</v>
      </c>
      <c r="AE47" s="38">
        <v>0</v>
      </c>
      <c r="AF47" s="39">
        <v>211554.15</v>
      </c>
      <c r="AG47" s="42">
        <f t="shared" si="1"/>
        <v>91.837916095087607</v>
      </c>
      <c r="AH47" s="23">
        <v>0</v>
      </c>
      <c r="AI47" s="7">
        <v>0</v>
      </c>
      <c r="AJ47" s="7">
        <v>211554.15</v>
      </c>
      <c r="AK47" s="7">
        <v>-211554.15</v>
      </c>
      <c r="AL47" s="7">
        <v>230356</v>
      </c>
      <c r="AM47" s="8">
        <v>0</v>
      </c>
      <c r="AN47" s="7">
        <v>0</v>
      </c>
      <c r="AO47" s="8">
        <v>0</v>
      </c>
      <c r="AP47" s="7">
        <v>0</v>
      </c>
      <c r="AQ47" s="3"/>
    </row>
    <row r="48" spans="1:43" ht="60" customHeight="1" outlineLevel="4" x14ac:dyDescent="0.3">
      <c r="A48" s="13" t="s">
        <v>137</v>
      </c>
      <c r="B48" s="14" t="s">
        <v>59</v>
      </c>
      <c r="C48" s="14" t="s">
        <v>60</v>
      </c>
      <c r="D48" s="14" t="s">
        <v>61</v>
      </c>
      <c r="E48" s="14" t="s">
        <v>45</v>
      </c>
      <c r="F48" s="14" t="s">
        <v>8</v>
      </c>
      <c r="G48" s="14"/>
      <c r="H48" s="14"/>
      <c r="I48" s="14"/>
      <c r="J48" s="14"/>
      <c r="K48" s="14"/>
      <c r="L48" s="14"/>
      <c r="M48" s="15">
        <v>0</v>
      </c>
      <c r="N48" s="17">
        <v>230356</v>
      </c>
      <c r="O48" s="17">
        <v>0</v>
      </c>
      <c r="P48" s="17">
        <v>0</v>
      </c>
      <c r="Q48" s="17">
        <v>0</v>
      </c>
      <c r="R48" s="17">
        <v>0</v>
      </c>
      <c r="S48" s="17">
        <v>0</v>
      </c>
      <c r="T48" s="17">
        <v>0</v>
      </c>
      <c r="U48" s="17">
        <v>0</v>
      </c>
      <c r="V48" s="17">
        <v>0</v>
      </c>
      <c r="W48" s="17">
        <v>0</v>
      </c>
      <c r="X48" s="17">
        <v>0</v>
      </c>
      <c r="Y48" s="17">
        <v>0</v>
      </c>
      <c r="Z48" s="17">
        <v>0</v>
      </c>
      <c r="AA48" s="17">
        <v>0</v>
      </c>
      <c r="AB48" s="17">
        <v>0</v>
      </c>
      <c r="AC48" s="17">
        <v>0</v>
      </c>
      <c r="AD48" s="17">
        <v>0</v>
      </c>
      <c r="AE48" s="17">
        <v>0</v>
      </c>
      <c r="AF48" s="21">
        <v>211554.15</v>
      </c>
      <c r="AG48" s="43">
        <f t="shared" si="1"/>
        <v>91.837916095087607</v>
      </c>
      <c r="AH48" s="23">
        <v>0</v>
      </c>
      <c r="AI48" s="7">
        <v>0</v>
      </c>
      <c r="AJ48" s="7">
        <v>211554.15</v>
      </c>
      <c r="AK48" s="7">
        <v>-211554.15</v>
      </c>
      <c r="AL48" s="7">
        <v>230356</v>
      </c>
      <c r="AM48" s="8">
        <v>0</v>
      </c>
      <c r="AN48" s="7">
        <v>0</v>
      </c>
      <c r="AO48" s="8">
        <v>0</v>
      </c>
      <c r="AP48" s="7">
        <v>0</v>
      </c>
      <c r="AQ48" s="3"/>
    </row>
    <row r="49" spans="1:43" ht="22.8" outlineLevel="4" x14ac:dyDescent="0.3">
      <c r="A49" s="36" t="s">
        <v>175</v>
      </c>
      <c r="B49" s="37">
        <v>920</v>
      </c>
      <c r="C49" s="40" t="s">
        <v>6</v>
      </c>
      <c r="D49" s="40" t="s">
        <v>7</v>
      </c>
      <c r="E49" s="40" t="s">
        <v>8</v>
      </c>
      <c r="F49" s="40"/>
      <c r="G49" s="40"/>
      <c r="H49" s="40"/>
      <c r="I49" s="40"/>
      <c r="J49" s="40"/>
      <c r="K49" s="40"/>
      <c r="L49" s="40"/>
      <c r="M49" s="41"/>
      <c r="N49" s="38">
        <f>SUM(N50:N89)</f>
        <v>35459255.609999999</v>
      </c>
      <c r="O49" s="38">
        <f t="shared" ref="O49:AE49" si="2">SUM(O50:O89)</f>
        <v>0</v>
      </c>
      <c r="P49" s="38">
        <f t="shared" si="2"/>
        <v>0</v>
      </c>
      <c r="Q49" s="38">
        <f t="shared" si="2"/>
        <v>0</v>
      </c>
      <c r="R49" s="38">
        <f t="shared" si="2"/>
        <v>0</v>
      </c>
      <c r="S49" s="38">
        <f t="shared" si="2"/>
        <v>0</v>
      </c>
      <c r="T49" s="38">
        <f t="shared" si="2"/>
        <v>0</v>
      </c>
      <c r="U49" s="38">
        <f t="shared" si="2"/>
        <v>0</v>
      </c>
      <c r="V49" s="38">
        <f t="shared" si="2"/>
        <v>0</v>
      </c>
      <c r="W49" s="38">
        <f t="shared" si="2"/>
        <v>0</v>
      </c>
      <c r="X49" s="38">
        <f t="shared" si="2"/>
        <v>0</v>
      </c>
      <c r="Y49" s="38">
        <f t="shared" si="2"/>
        <v>0</v>
      </c>
      <c r="Z49" s="38">
        <f t="shared" si="2"/>
        <v>0</v>
      </c>
      <c r="AA49" s="38">
        <f t="shared" si="2"/>
        <v>0</v>
      </c>
      <c r="AB49" s="38">
        <f t="shared" si="2"/>
        <v>0</v>
      </c>
      <c r="AC49" s="38">
        <f t="shared" si="2"/>
        <v>0</v>
      </c>
      <c r="AD49" s="38">
        <f t="shared" si="2"/>
        <v>0</v>
      </c>
      <c r="AE49" s="38">
        <f t="shared" si="2"/>
        <v>0</v>
      </c>
      <c r="AF49" s="39">
        <f>SUM(AF50:AF89)</f>
        <v>33613161.989999995</v>
      </c>
      <c r="AG49" s="42">
        <f t="shared" si="1"/>
        <v>94.793760928587062</v>
      </c>
      <c r="AH49" s="23"/>
      <c r="AI49" s="7"/>
      <c r="AJ49" s="7"/>
      <c r="AK49" s="7"/>
      <c r="AL49" s="7"/>
      <c r="AM49" s="8"/>
      <c r="AN49" s="7"/>
      <c r="AO49" s="8"/>
      <c r="AP49" s="7"/>
      <c r="AQ49" s="3"/>
    </row>
    <row r="50" spans="1:43" ht="72.599999999999994" customHeight="1" outlineLevel="3" x14ac:dyDescent="0.3">
      <c r="A50" s="13" t="s">
        <v>138</v>
      </c>
      <c r="B50" s="14" t="s">
        <v>62</v>
      </c>
      <c r="C50" s="14" t="s">
        <v>13</v>
      </c>
      <c r="D50" s="14" t="s">
        <v>63</v>
      </c>
      <c r="E50" s="14">
        <v>500</v>
      </c>
      <c r="F50" s="14" t="s">
        <v>8</v>
      </c>
      <c r="G50" s="14"/>
      <c r="H50" s="14"/>
      <c r="I50" s="14"/>
      <c r="J50" s="14"/>
      <c r="K50" s="14"/>
      <c r="L50" s="14"/>
      <c r="M50" s="15">
        <v>0</v>
      </c>
      <c r="N50" s="17">
        <v>22000</v>
      </c>
      <c r="O50" s="17">
        <v>0</v>
      </c>
      <c r="P50" s="17">
        <v>0</v>
      </c>
      <c r="Q50" s="17">
        <v>0</v>
      </c>
      <c r="R50" s="17">
        <v>0</v>
      </c>
      <c r="S50" s="17">
        <v>0</v>
      </c>
      <c r="T50" s="17">
        <v>0</v>
      </c>
      <c r="U50" s="17">
        <v>0</v>
      </c>
      <c r="V50" s="17">
        <v>0</v>
      </c>
      <c r="W50" s="17">
        <v>0</v>
      </c>
      <c r="X50" s="17">
        <v>0</v>
      </c>
      <c r="Y50" s="17">
        <v>0</v>
      </c>
      <c r="Z50" s="17">
        <v>0</v>
      </c>
      <c r="AA50" s="17">
        <v>0</v>
      </c>
      <c r="AB50" s="17">
        <v>0</v>
      </c>
      <c r="AC50" s="17">
        <v>0</v>
      </c>
      <c r="AD50" s="17">
        <v>0</v>
      </c>
      <c r="AE50" s="17">
        <v>0</v>
      </c>
      <c r="AF50" s="21">
        <v>22000</v>
      </c>
      <c r="AG50" s="43">
        <f t="shared" si="1"/>
        <v>100</v>
      </c>
      <c r="AH50" s="23">
        <v>0</v>
      </c>
      <c r="AI50" s="7">
        <v>0</v>
      </c>
      <c r="AJ50" s="7">
        <v>22000</v>
      </c>
      <c r="AK50" s="7">
        <v>-22000</v>
      </c>
      <c r="AL50" s="7">
        <v>22000</v>
      </c>
      <c r="AM50" s="8">
        <v>0</v>
      </c>
      <c r="AN50" s="7">
        <v>0</v>
      </c>
      <c r="AO50" s="8">
        <v>0</v>
      </c>
      <c r="AP50" s="7">
        <v>0</v>
      </c>
      <c r="AQ50" s="3"/>
    </row>
    <row r="51" spans="1:43" ht="46.8" customHeight="1" outlineLevel="3" x14ac:dyDescent="0.3">
      <c r="A51" s="13" t="s">
        <v>139</v>
      </c>
      <c r="B51" s="14" t="s">
        <v>62</v>
      </c>
      <c r="C51" s="14" t="s">
        <v>13</v>
      </c>
      <c r="D51" s="14" t="s">
        <v>64</v>
      </c>
      <c r="E51" s="14">
        <v>500</v>
      </c>
      <c r="F51" s="14" t="s">
        <v>8</v>
      </c>
      <c r="G51" s="14"/>
      <c r="H51" s="14"/>
      <c r="I51" s="14"/>
      <c r="J51" s="14"/>
      <c r="K51" s="14"/>
      <c r="L51" s="14"/>
      <c r="M51" s="15">
        <v>0</v>
      </c>
      <c r="N51" s="17">
        <v>12000</v>
      </c>
      <c r="O51" s="17">
        <v>0</v>
      </c>
      <c r="P51" s="17">
        <v>0</v>
      </c>
      <c r="Q51" s="17">
        <v>0</v>
      </c>
      <c r="R51" s="17">
        <v>0</v>
      </c>
      <c r="S51" s="17">
        <v>0</v>
      </c>
      <c r="T51" s="17">
        <v>0</v>
      </c>
      <c r="U51" s="17">
        <v>0</v>
      </c>
      <c r="V51" s="17">
        <v>0</v>
      </c>
      <c r="W51" s="17">
        <v>0</v>
      </c>
      <c r="X51" s="17">
        <v>0</v>
      </c>
      <c r="Y51" s="17">
        <v>0</v>
      </c>
      <c r="Z51" s="17">
        <v>0</v>
      </c>
      <c r="AA51" s="17">
        <v>0</v>
      </c>
      <c r="AB51" s="17">
        <v>0</v>
      </c>
      <c r="AC51" s="17">
        <v>0</v>
      </c>
      <c r="AD51" s="17">
        <v>0</v>
      </c>
      <c r="AE51" s="17">
        <v>0</v>
      </c>
      <c r="AF51" s="21">
        <v>12000</v>
      </c>
      <c r="AG51" s="43">
        <f t="shared" si="1"/>
        <v>100</v>
      </c>
      <c r="AH51" s="23">
        <v>0</v>
      </c>
      <c r="AI51" s="7">
        <v>0</v>
      </c>
      <c r="AJ51" s="7">
        <v>12000</v>
      </c>
      <c r="AK51" s="7">
        <v>-12000</v>
      </c>
      <c r="AL51" s="7">
        <v>12000</v>
      </c>
      <c r="AM51" s="8">
        <v>0</v>
      </c>
      <c r="AN51" s="7">
        <v>0</v>
      </c>
      <c r="AO51" s="8">
        <v>0</v>
      </c>
      <c r="AP51" s="7">
        <v>0</v>
      </c>
      <c r="AQ51" s="3"/>
    </row>
    <row r="52" spans="1:43" ht="58.8" customHeight="1" outlineLevel="3" x14ac:dyDescent="0.3">
      <c r="A52" s="13" t="s">
        <v>140</v>
      </c>
      <c r="B52" s="14" t="s">
        <v>62</v>
      </c>
      <c r="C52" s="14" t="s">
        <v>13</v>
      </c>
      <c r="D52" s="14" t="s">
        <v>65</v>
      </c>
      <c r="E52" s="14">
        <v>500</v>
      </c>
      <c r="F52" s="14" t="s">
        <v>8</v>
      </c>
      <c r="G52" s="14"/>
      <c r="H52" s="14"/>
      <c r="I52" s="14"/>
      <c r="J52" s="14"/>
      <c r="K52" s="14"/>
      <c r="L52" s="14"/>
      <c r="M52" s="15">
        <v>0</v>
      </c>
      <c r="N52" s="17">
        <v>14595.95</v>
      </c>
      <c r="O52" s="17">
        <v>0</v>
      </c>
      <c r="P52" s="17">
        <v>0</v>
      </c>
      <c r="Q52" s="17">
        <v>0</v>
      </c>
      <c r="R52" s="17">
        <v>0</v>
      </c>
      <c r="S52" s="17">
        <v>0</v>
      </c>
      <c r="T52" s="17">
        <v>0</v>
      </c>
      <c r="U52" s="17">
        <v>0</v>
      </c>
      <c r="V52" s="17">
        <v>0</v>
      </c>
      <c r="W52" s="17">
        <v>0</v>
      </c>
      <c r="X52" s="17">
        <v>0</v>
      </c>
      <c r="Y52" s="17">
        <v>0</v>
      </c>
      <c r="Z52" s="17">
        <v>0</v>
      </c>
      <c r="AA52" s="17">
        <v>0</v>
      </c>
      <c r="AB52" s="17">
        <v>0</v>
      </c>
      <c r="AC52" s="17">
        <v>0</v>
      </c>
      <c r="AD52" s="17">
        <v>0</v>
      </c>
      <c r="AE52" s="17">
        <v>0</v>
      </c>
      <c r="AF52" s="21">
        <v>14595.95</v>
      </c>
      <c r="AG52" s="43">
        <f t="shared" si="1"/>
        <v>100</v>
      </c>
      <c r="AH52" s="23">
        <v>0</v>
      </c>
      <c r="AI52" s="7">
        <v>0</v>
      </c>
      <c r="AJ52" s="7">
        <v>14595.95</v>
      </c>
      <c r="AK52" s="7">
        <v>-14595.95</v>
      </c>
      <c r="AL52" s="7">
        <v>14595.95</v>
      </c>
      <c r="AM52" s="8">
        <v>0</v>
      </c>
      <c r="AN52" s="7">
        <v>0</v>
      </c>
      <c r="AO52" s="8">
        <v>0</v>
      </c>
      <c r="AP52" s="7">
        <v>0</v>
      </c>
      <c r="AQ52" s="3"/>
    </row>
    <row r="53" spans="1:43" ht="37.200000000000003" customHeight="1" outlineLevel="3" x14ac:dyDescent="0.3">
      <c r="A53" s="13" t="s">
        <v>176</v>
      </c>
      <c r="B53" s="14" t="s">
        <v>62</v>
      </c>
      <c r="C53" s="14" t="s">
        <v>13</v>
      </c>
      <c r="D53" s="14" t="s">
        <v>66</v>
      </c>
      <c r="E53" s="14">
        <v>500</v>
      </c>
      <c r="F53" s="14" t="s">
        <v>8</v>
      </c>
      <c r="G53" s="14"/>
      <c r="H53" s="14"/>
      <c r="I53" s="14"/>
      <c r="J53" s="14"/>
      <c r="K53" s="14"/>
      <c r="L53" s="14"/>
      <c r="M53" s="15">
        <v>0</v>
      </c>
      <c r="N53" s="17">
        <v>193126</v>
      </c>
      <c r="O53" s="17">
        <v>0</v>
      </c>
      <c r="P53" s="17">
        <v>0</v>
      </c>
      <c r="Q53" s="17">
        <v>0</v>
      </c>
      <c r="R53" s="17">
        <v>0</v>
      </c>
      <c r="S53" s="17">
        <v>0</v>
      </c>
      <c r="T53" s="17">
        <v>0</v>
      </c>
      <c r="U53" s="17">
        <v>0</v>
      </c>
      <c r="V53" s="17">
        <v>0</v>
      </c>
      <c r="W53" s="17">
        <v>0</v>
      </c>
      <c r="X53" s="17">
        <v>0</v>
      </c>
      <c r="Y53" s="17">
        <v>0</v>
      </c>
      <c r="Z53" s="17">
        <v>0</v>
      </c>
      <c r="AA53" s="17">
        <v>0</v>
      </c>
      <c r="AB53" s="17">
        <v>0</v>
      </c>
      <c r="AC53" s="17">
        <v>0</v>
      </c>
      <c r="AD53" s="17">
        <v>0</v>
      </c>
      <c r="AE53" s="17">
        <v>0</v>
      </c>
      <c r="AF53" s="21">
        <v>193126</v>
      </c>
      <c r="AG53" s="43">
        <f t="shared" si="1"/>
        <v>100</v>
      </c>
      <c r="AH53" s="23">
        <v>0</v>
      </c>
      <c r="AI53" s="7">
        <v>0</v>
      </c>
      <c r="AJ53" s="7">
        <v>193126</v>
      </c>
      <c r="AK53" s="7">
        <v>-193126</v>
      </c>
      <c r="AL53" s="7">
        <v>193126</v>
      </c>
      <c r="AM53" s="8">
        <v>0</v>
      </c>
      <c r="AN53" s="7">
        <v>0</v>
      </c>
      <c r="AO53" s="8">
        <v>0</v>
      </c>
      <c r="AP53" s="7">
        <v>0</v>
      </c>
      <c r="AQ53" s="3"/>
    </row>
    <row r="54" spans="1:43" ht="60.6" customHeight="1" outlineLevel="3" x14ac:dyDescent="0.3">
      <c r="A54" s="13" t="s">
        <v>141</v>
      </c>
      <c r="B54" s="14" t="s">
        <v>62</v>
      </c>
      <c r="C54" s="14" t="s">
        <v>18</v>
      </c>
      <c r="D54" s="14" t="s">
        <v>67</v>
      </c>
      <c r="E54" s="14">
        <v>500</v>
      </c>
      <c r="F54" s="14" t="s">
        <v>8</v>
      </c>
      <c r="G54" s="14"/>
      <c r="H54" s="14"/>
      <c r="I54" s="14"/>
      <c r="J54" s="14"/>
      <c r="K54" s="14"/>
      <c r="L54" s="14"/>
      <c r="M54" s="15">
        <v>0</v>
      </c>
      <c r="N54" s="17">
        <v>327294.26</v>
      </c>
      <c r="O54" s="17">
        <v>0</v>
      </c>
      <c r="P54" s="17">
        <v>0</v>
      </c>
      <c r="Q54" s="17">
        <v>0</v>
      </c>
      <c r="R54" s="17">
        <v>0</v>
      </c>
      <c r="S54" s="17">
        <v>0</v>
      </c>
      <c r="T54" s="17">
        <v>0</v>
      </c>
      <c r="U54" s="17">
        <v>0</v>
      </c>
      <c r="V54" s="17">
        <v>0</v>
      </c>
      <c r="W54" s="17">
        <v>0</v>
      </c>
      <c r="X54" s="17">
        <v>0</v>
      </c>
      <c r="Y54" s="17">
        <v>0</v>
      </c>
      <c r="Z54" s="17">
        <v>0</v>
      </c>
      <c r="AA54" s="17">
        <v>0</v>
      </c>
      <c r="AB54" s="17">
        <v>0</v>
      </c>
      <c r="AC54" s="17">
        <v>0</v>
      </c>
      <c r="AD54" s="17">
        <v>0</v>
      </c>
      <c r="AE54" s="17">
        <v>0</v>
      </c>
      <c r="AF54" s="21">
        <v>327294.26</v>
      </c>
      <c r="AG54" s="43">
        <f t="shared" si="1"/>
        <v>100</v>
      </c>
      <c r="AH54" s="23">
        <v>0</v>
      </c>
      <c r="AI54" s="7">
        <v>0</v>
      </c>
      <c r="AJ54" s="7">
        <v>327294.26</v>
      </c>
      <c r="AK54" s="7">
        <v>-327294.26</v>
      </c>
      <c r="AL54" s="7">
        <v>327294.26</v>
      </c>
      <c r="AM54" s="8">
        <v>0</v>
      </c>
      <c r="AN54" s="7">
        <v>0</v>
      </c>
      <c r="AO54" s="8">
        <v>0</v>
      </c>
      <c r="AP54" s="7">
        <v>0</v>
      </c>
      <c r="AQ54" s="3"/>
    </row>
    <row r="55" spans="1:43" ht="50.4" customHeight="1" outlineLevel="3" x14ac:dyDescent="0.3">
      <c r="A55" s="13" t="s">
        <v>142</v>
      </c>
      <c r="B55" s="14" t="s">
        <v>62</v>
      </c>
      <c r="C55" s="14" t="s">
        <v>18</v>
      </c>
      <c r="D55" s="14" t="s">
        <v>68</v>
      </c>
      <c r="E55" s="14">
        <v>500</v>
      </c>
      <c r="F55" s="14" t="s">
        <v>8</v>
      </c>
      <c r="G55" s="14"/>
      <c r="H55" s="14"/>
      <c r="I55" s="14"/>
      <c r="J55" s="14"/>
      <c r="K55" s="14"/>
      <c r="L55" s="14"/>
      <c r="M55" s="15">
        <v>0</v>
      </c>
      <c r="N55" s="17">
        <v>158075.85999999999</v>
      </c>
      <c r="O55" s="17">
        <v>0</v>
      </c>
      <c r="P55" s="17">
        <v>0</v>
      </c>
      <c r="Q55" s="17">
        <v>0</v>
      </c>
      <c r="R55" s="17">
        <v>0</v>
      </c>
      <c r="S55" s="17">
        <v>0</v>
      </c>
      <c r="T55" s="17">
        <v>0</v>
      </c>
      <c r="U55" s="17">
        <v>0</v>
      </c>
      <c r="V55" s="17">
        <v>0</v>
      </c>
      <c r="W55" s="17">
        <v>0</v>
      </c>
      <c r="X55" s="17">
        <v>0</v>
      </c>
      <c r="Y55" s="17">
        <v>0</v>
      </c>
      <c r="Z55" s="17">
        <v>0</v>
      </c>
      <c r="AA55" s="17">
        <v>0</v>
      </c>
      <c r="AB55" s="17">
        <v>0</v>
      </c>
      <c r="AC55" s="17">
        <v>0</v>
      </c>
      <c r="AD55" s="17">
        <v>0</v>
      </c>
      <c r="AE55" s="17">
        <v>0</v>
      </c>
      <c r="AF55" s="21">
        <v>158075.85999999999</v>
      </c>
      <c r="AG55" s="43">
        <f t="shared" si="1"/>
        <v>100</v>
      </c>
      <c r="AH55" s="23">
        <v>0</v>
      </c>
      <c r="AI55" s="7">
        <v>0</v>
      </c>
      <c r="AJ55" s="7">
        <v>158075.85999999999</v>
      </c>
      <c r="AK55" s="7">
        <v>-158075.85999999999</v>
      </c>
      <c r="AL55" s="7">
        <v>158075.85999999999</v>
      </c>
      <c r="AM55" s="8">
        <v>0</v>
      </c>
      <c r="AN55" s="7">
        <v>0</v>
      </c>
      <c r="AO55" s="8">
        <v>0</v>
      </c>
      <c r="AP55" s="7">
        <v>0</v>
      </c>
      <c r="AQ55" s="3"/>
    </row>
    <row r="56" spans="1:43" ht="22.8" outlineLevel="3" x14ac:dyDescent="0.3">
      <c r="A56" s="13" t="s">
        <v>143</v>
      </c>
      <c r="B56" s="14" t="s">
        <v>62</v>
      </c>
      <c r="C56" s="14" t="s">
        <v>18</v>
      </c>
      <c r="D56" s="14" t="s">
        <v>69</v>
      </c>
      <c r="E56" s="14">
        <v>500</v>
      </c>
      <c r="F56" s="14" t="s">
        <v>8</v>
      </c>
      <c r="G56" s="14"/>
      <c r="H56" s="14"/>
      <c r="I56" s="14"/>
      <c r="J56" s="14"/>
      <c r="K56" s="14"/>
      <c r="L56" s="14"/>
      <c r="M56" s="15">
        <v>0</v>
      </c>
      <c r="N56" s="17">
        <v>1839513.6000000001</v>
      </c>
      <c r="O56" s="17">
        <v>0</v>
      </c>
      <c r="P56" s="17">
        <v>0</v>
      </c>
      <c r="Q56" s="17">
        <v>0</v>
      </c>
      <c r="R56" s="17">
        <v>0</v>
      </c>
      <c r="S56" s="17">
        <v>0</v>
      </c>
      <c r="T56" s="17">
        <v>0</v>
      </c>
      <c r="U56" s="17">
        <v>0</v>
      </c>
      <c r="V56" s="17">
        <v>0</v>
      </c>
      <c r="W56" s="17">
        <v>0</v>
      </c>
      <c r="X56" s="17">
        <v>0</v>
      </c>
      <c r="Y56" s="17">
        <v>0</v>
      </c>
      <c r="Z56" s="17">
        <v>0</v>
      </c>
      <c r="AA56" s="17">
        <v>0</v>
      </c>
      <c r="AB56" s="17">
        <v>0</v>
      </c>
      <c r="AC56" s="17">
        <v>0</v>
      </c>
      <c r="AD56" s="17">
        <v>0</v>
      </c>
      <c r="AE56" s="17">
        <v>0</v>
      </c>
      <c r="AF56" s="21">
        <v>14817</v>
      </c>
      <c r="AG56" s="43">
        <f t="shared" si="1"/>
        <v>0.80548466725116896</v>
      </c>
      <c r="AH56" s="23">
        <v>0</v>
      </c>
      <c r="AI56" s="7">
        <v>0</v>
      </c>
      <c r="AJ56" s="7">
        <v>14817</v>
      </c>
      <c r="AK56" s="7">
        <v>-14817</v>
      </c>
      <c r="AL56" s="7">
        <v>1839513.6000000001</v>
      </c>
      <c r="AM56" s="8">
        <v>0</v>
      </c>
      <c r="AN56" s="7">
        <v>0</v>
      </c>
      <c r="AO56" s="8">
        <v>0</v>
      </c>
      <c r="AP56" s="7">
        <v>0</v>
      </c>
      <c r="AQ56" s="3"/>
    </row>
    <row r="57" spans="1:43" ht="26.4" customHeight="1" outlineLevel="3" x14ac:dyDescent="0.3">
      <c r="A57" s="13" t="s">
        <v>143</v>
      </c>
      <c r="B57" s="14" t="s">
        <v>62</v>
      </c>
      <c r="C57" s="14" t="s">
        <v>18</v>
      </c>
      <c r="D57" s="14" t="s">
        <v>70</v>
      </c>
      <c r="E57" s="14">
        <v>500</v>
      </c>
      <c r="F57" s="14" t="s">
        <v>8</v>
      </c>
      <c r="G57" s="14"/>
      <c r="H57" s="14"/>
      <c r="I57" s="14"/>
      <c r="J57" s="14"/>
      <c r="K57" s="14"/>
      <c r="L57" s="14"/>
      <c r="M57" s="15">
        <v>0</v>
      </c>
      <c r="N57" s="17">
        <v>1043523.34</v>
      </c>
      <c r="O57" s="17">
        <v>0</v>
      </c>
      <c r="P57" s="17">
        <v>0</v>
      </c>
      <c r="Q57" s="17">
        <v>0</v>
      </c>
      <c r="R57" s="17">
        <v>0</v>
      </c>
      <c r="S57" s="17">
        <v>0</v>
      </c>
      <c r="T57" s="17">
        <v>0</v>
      </c>
      <c r="U57" s="17">
        <v>0</v>
      </c>
      <c r="V57" s="17">
        <v>0</v>
      </c>
      <c r="W57" s="17">
        <v>0</v>
      </c>
      <c r="X57" s="17">
        <v>0</v>
      </c>
      <c r="Y57" s="17">
        <v>0</v>
      </c>
      <c r="Z57" s="17">
        <v>0</v>
      </c>
      <c r="AA57" s="17">
        <v>0</v>
      </c>
      <c r="AB57" s="17">
        <v>0</v>
      </c>
      <c r="AC57" s="17">
        <v>0</v>
      </c>
      <c r="AD57" s="17">
        <v>0</v>
      </c>
      <c r="AE57" s="17">
        <v>0</v>
      </c>
      <c r="AF57" s="21">
        <v>1043523.34</v>
      </c>
      <c r="AG57" s="43">
        <f t="shared" si="1"/>
        <v>100</v>
      </c>
      <c r="AH57" s="23">
        <v>0</v>
      </c>
      <c r="AI57" s="7">
        <v>0</v>
      </c>
      <c r="AJ57" s="7">
        <v>1043523.34</v>
      </c>
      <c r="AK57" s="7">
        <v>-1043523.34</v>
      </c>
      <c r="AL57" s="7">
        <v>1043523.34</v>
      </c>
      <c r="AM57" s="8">
        <v>0</v>
      </c>
      <c r="AN57" s="7">
        <v>0</v>
      </c>
      <c r="AO57" s="8">
        <v>0</v>
      </c>
      <c r="AP57" s="7">
        <v>0</v>
      </c>
      <c r="AQ57" s="3"/>
    </row>
    <row r="58" spans="1:43" ht="49.2" customHeight="1" outlineLevel="3" x14ac:dyDescent="0.3">
      <c r="A58" s="13" t="s">
        <v>144</v>
      </c>
      <c r="B58" s="14" t="s">
        <v>62</v>
      </c>
      <c r="C58" s="14" t="s">
        <v>21</v>
      </c>
      <c r="D58" s="14" t="s">
        <v>71</v>
      </c>
      <c r="E58" s="14">
        <v>500</v>
      </c>
      <c r="F58" s="14" t="s">
        <v>8</v>
      </c>
      <c r="G58" s="14"/>
      <c r="H58" s="14"/>
      <c r="I58" s="14"/>
      <c r="J58" s="14"/>
      <c r="K58" s="14"/>
      <c r="L58" s="14"/>
      <c r="M58" s="15">
        <v>0</v>
      </c>
      <c r="N58" s="17">
        <v>500000</v>
      </c>
      <c r="O58" s="17">
        <v>0</v>
      </c>
      <c r="P58" s="17">
        <v>0</v>
      </c>
      <c r="Q58" s="17">
        <v>0</v>
      </c>
      <c r="R58" s="17">
        <v>0</v>
      </c>
      <c r="S58" s="17">
        <v>0</v>
      </c>
      <c r="T58" s="17">
        <v>0</v>
      </c>
      <c r="U58" s="17">
        <v>0</v>
      </c>
      <c r="V58" s="17">
        <v>0</v>
      </c>
      <c r="W58" s="17">
        <v>0</v>
      </c>
      <c r="X58" s="17">
        <v>0</v>
      </c>
      <c r="Y58" s="17">
        <v>0</v>
      </c>
      <c r="Z58" s="17">
        <v>0</v>
      </c>
      <c r="AA58" s="17">
        <v>0</v>
      </c>
      <c r="AB58" s="17">
        <v>0</v>
      </c>
      <c r="AC58" s="17">
        <v>0</v>
      </c>
      <c r="AD58" s="17">
        <v>0</v>
      </c>
      <c r="AE58" s="17">
        <v>0</v>
      </c>
      <c r="AF58" s="21">
        <v>500000</v>
      </c>
      <c r="AG58" s="43">
        <f t="shared" si="1"/>
        <v>100</v>
      </c>
      <c r="AH58" s="23">
        <v>0</v>
      </c>
      <c r="AI58" s="7">
        <v>0</v>
      </c>
      <c r="AJ58" s="7">
        <v>500000</v>
      </c>
      <c r="AK58" s="7">
        <v>-500000</v>
      </c>
      <c r="AL58" s="7">
        <v>500000</v>
      </c>
      <c r="AM58" s="8">
        <v>0</v>
      </c>
      <c r="AN58" s="7">
        <v>0</v>
      </c>
      <c r="AO58" s="8">
        <v>0</v>
      </c>
      <c r="AP58" s="7">
        <v>0</v>
      </c>
      <c r="AQ58" s="3"/>
    </row>
    <row r="59" spans="1:43" ht="48.6" customHeight="1" outlineLevel="3" x14ac:dyDescent="0.3">
      <c r="A59" s="13" t="s">
        <v>145</v>
      </c>
      <c r="B59" s="14" t="s">
        <v>62</v>
      </c>
      <c r="C59" s="14" t="s">
        <v>22</v>
      </c>
      <c r="D59" s="14" t="s">
        <v>72</v>
      </c>
      <c r="E59" s="14">
        <v>500</v>
      </c>
      <c r="F59" s="14" t="s">
        <v>8</v>
      </c>
      <c r="G59" s="14"/>
      <c r="H59" s="14"/>
      <c r="I59" s="14"/>
      <c r="J59" s="14"/>
      <c r="K59" s="14"/>
      <c r="L59" s="14"/>
      <c r="M59" s="15">
        <v>0</v>
      </c>
      <c r="N59" s="17">
        <v>570364.79</v>
      </c>
      <c r="O59" s="17">
        <v>0</v>
      </c>
      <c r="P59" s="17">
        <v>0</v>
      </c>
      <c r="Q59" s="17">
        <v>0</v>
      </c>
      <c r="R59" s="17">
        <v>0</v>
      </c>
      <c r="S59" s="17">
        <v>0</v>
      </c>
      <c r="T59" s="17">
        <v>0</v>
      </c>
      <c r="U59" s="17">
        <v>0</v>
      </c>
      <c r="V59" s="17">
        <v>0</v>
      </c>
      <c r="W59" s="17">
        <v>0</v>
      </c>
      <c r="X59" s="17">
        <v>0</v>
      </c>
      <c r="Y59" s="17">
        <v>0</v>
      </c>
      <c r="Z59" s="17">
        <v>0</v>
      </c>
      <c r="AA59" s="17">
        <v>0</v>
      </c>
      <c r="AB59" s="17">
        <v>0</v>
      </c>
      <c r="AC59" s="17">
        <v>0</v>
      </c>
      <c r="AD59" s="17">
        <v>0</v>
      </c>
      <c r="AE59" s="17">
        <v>0</v>
      </c>
      <c r="AF59" s="21">
        <v>570364.79</v>
      </c>
      <c r="AG59" s="43">
        <f t="shared" si="1"/>
        <v>100</v>
      </c>
      <c r="AH59" s="23">
        <v>0</v>
      </c>
      <c r="AI59" s="7">
        <v>0</v>
      </c>
      <c r="AJ59" s="7">
        <v>570364.79</v>
      </c>
      <c r="AK59" s="7">
        <v>-570364.79</v>
      </c>
      <c r="AL59" s="7">
        <v>570364.79</v>
      </c>
      <c r="AM59" s="8">
        <v>0</v>
      </c>
      <c r="AN59" s="7">
        <v>0</v>
      </c>
      <c r="AO59" s="8">
        <v>0</v>
      </c>
      <c r="AP59" s="7">
        <v>0</v>
      </c>
      <c r="AQ59" s="3"/>
    </row>
    <row r="60" spans="1:43" ht="58.2" customHeight="1" outlineLevel="3" x14ac:dyDescent="0.3">
      <c r="A60" s="13" t="s">
        <v>146</v>
      </c>
      <c r="B60" s="14" t="s">
        <v>62</v>
      </c>
      <c r="C60" s="14" t="s">
        <v>22</v>
      </c>
      <c r="D60" s="14" t="s">
        <v>73</v>
      </c>
      <c r="E60" s="14">
        <v>500</v>
      </c>
      <c r="F60" s="14" t="s">
        <v>8</v>
      </c>
      <c r="G60" s="14"/>
      <c r="H60" s="14"/>
      <c r="I60" s="14"/>
      <c r="J60" s="14"/>
      <c r="K60" s="14"/>
      <c r="L60" s="14"/>
      <c r="M60" s="15">
        <v>0</v>
      </c>
      <c r="N60" s="17">
        <v>244008.01</v>
      </c>
      <c r="O60" s="17">
        <v>0</v>
      </c>
      <c r="P60" s="17">
        <v>0</v>
      </c>
      <c r="Q60" s="17">
        <v>0</v>
      </c>
      <c r="R60" s="17">
        <v>0</v>
      </c>
      <c r="S60" s="17">
        <v>0</v>
      </c>
      <c r="T60" s="17">
        <v>0</v>
      </c>
      <c r="U60" s="17">
        <v>0</v>
      </c>
      <c r="V60" s="17">
        <v>0</v>
      </c>
      <c r="W60" s="17">
        <v>0</v>
      </c>
      <c r="X60" s="17">
        <v>0</v>
      </c>
      <c r="Y60" s="17">
        <v>0</v>
      </c>
      <c r="Z60" s="17">
        <v>0</v>
      </c>
      <c r="AA60" s="17">
        <v>0</v>
      </c>
      <c r="AB60" s="17">
        <v>0</v>
      </c>
      <c r="AC60" s="17">
        <v>0</v>
      </c>
      <c r="AD60" s="17">
        <v>0</v>
      </c>
      <c r="AE60" s="17">
        <v>0</v>
      </c>
      <c r="AF60" s="21">
        <v>244008.01</v>
      </c>
      <c r="AG60" s="43">
        <f t="shared" si="1"/>
        <v>100</v>
      </c>
      <c r="AH60" s="23">
        <v>0</v>
      </c>
      <c r="AI60" s="7">
        <v>0</v>
      </c>
      <c r="AJ60" s="7">
        <v>244008.01</v>
      </c>
      <c r="AK60" s="7">
        <v>-244008.01</v>
      </c>
      <c r="AL60" s="7">
        <v>244008.01</v>
      </c>
      <c r="AM60" s="8">
        <v>0</v>
      </c>
      <c r="AN60" s="7">
        <v>0</v>
      </c>
      <c r="AO60" s="8">
        <v>0</v>
      </c>
      <c r="AP60" s="7">
        <v>0</v>
      </c>
      <c r="AQ60" s="3"/>
    </row>
    <row r="61" spans="1:43" ht="46.8" customHeight="1" outlineLevel="3" x14ac:dyDescent="0.3">
      <c r="A61" s="13" t="s">
        <v>147</v>
      </c>
      <c r="B61" s="14" t="s">
        <v>62</v>
      </c>
      <c r="C61" s="14" t="s">
        <v>32</v>
      </c>
      <c r="D61" s="14" t="s">
        <v>74</v>
      </c>
      <c r="E61" s="14">
        <v>500</v>
      </c>
      <c r="F61" s="14" t="s">
        <v>8</v>
      </c>
      <c r="G61" s="14"/>
      <c r="H61" s="14"/>
      <c r="I61" s="14"/>
      <c r="J61" s="14"/>
      <c r="K61" s="14"/>
      <c r="L61" s="14"/>
      <c r="M61" s="15">
        <v>0</v>
      </c>
      <c r="N61" s="17">
        <v>465091.71</v>
      </c>
      <c r="O61" s="17">
        <v>0</v>
      </c>
      <c r="P61" s="17">
        <v>0</v>
      </c>
      <c r="Q61" s="17">
        <v>0</v>
      </c>
      <c r="R61" s="17">
        <v>0</v>
      </c>
      <c r="S61" s="17">
        <v>0</v>
      </c>
      <c r="T61" s="17">
        <v>0</v>
      </c>
      <c r="U61" s="17">
        <v>0</v>
      </c>
      <c r="V61" s="17">
        <v>0</v>
      </c>
      <c r="W61" s="17">
        <v>0</v>
      </c>
      <c r="X61" s="17">
        <v>0</v>
      </c>
      <c r="Y61" s="17">
        <v>0</v>
      </c>
      <c r="Z61" s="17">
        <v>0</v>
      </c>
      <c r="AA61" s="17">
        <v>0</v>
      </c>
      <c r="AB61" s="17">
        <v>0</v>
      </c>
      <c r="AC61" s="17">
        <v>0</v>
      </c>
      <c r="AD61" s="17">
        <v>0</v>
      </c>
      <c r="AE61" s="17">
        <v>0</v>
      </c>
      <c r="AF61" s="21">
        <v>465091.71</v>
      </c>
      <c r="AG61" s="43">
        <f t="shared" si="1"/>
        <v>100</v>
      </c>
      <c r="AH61" s="23">
        <v>0</v>
      </c>
      <c r="AI61" s="7">
        <v>0</v>
      </c>
      <c r="AJ61" s="7">
        <v>465091.71</v>
      </c>
      <c r="AK61" s="7">
        <v>-465091.71</v>
      </c>
      <c r="AL61" s="7">
        <v>465091.71</v>
      </c>
      <c r="AM61" s="8">
        <v>0</v>
      </c>
      <c r="AN61" s="7">
        <v>0</v>
      </c>
      <c r="AO61" s="8">
        <v>0</v>
      </c>
      <c r="AP61" s="7">
        <v>0</v>
      </c>
      <c r="AQ61" s="3"/>
    </row>
    <row r="62" spans="1:43" ht="48" customHeight="1" outlineLevel="3" x14ac:dyDescent="0.3">
      <c r="A62" s="13" t="s">
        <v>148</v>
      </c>
      <c r="B62" s="14" t="s">
        <v>62</v>
      </c>
      <c r="C62" s="14" t="s">
        <v>32</v>
      </c>
      <c r="D62" s="14" t="s">
        <v>75</v>
      </c>
      <c r="E62" s="14">
        <v>500</v>
      </c>
      <c r="F62" s="14" t="s">
        <v>8</v>
      </c>
      <c r="G62" s="14"/>
      <c r="H62" s="14"/>
      <c r="I62" s="14"/>
      <c r="J62" s="14"/>
      <c r="K62" s="14"/>
      <c r="L62" s="14"/>
      <c r="M62" s="15">
        <v>0</v>
      </c>
      <c r="N62" s="17">
        <v>129213.35</v>
      </c>
      <c r="O62" s="17">
        <v>0</v>
      </c>
      <c r="P62" s="17">
        <v>0</v>
      </c>
      <c r="Q62" s="17">
        <v>0</v>
      </c>
      <c r="R62" s="17">
        <v>0</v>
      </c>
      <c r="S62" s="17">
        <v>0</v>
      </c>
      <c r="T62" s="17">
        <v>0</v>
      </c>
      <c r="U62" s="17">
        <v>0</v>
      </c>
      <c r="V62" s="17">
        <v>0</v>
      </c>
      <c r="W62" s="17">
        <v>0</v>
      </c>
      <c r="X62" s="17">
        <v>0</v>
      </c>
      <c r="Y62" s="17">
        <v>0</v>
      </c>
      <c r="Z62" s="17">
        <v>0</v>
      </c>
      <c r="AA62" s="17">
        <v>0</v>
      </c>
      <c r="AB62" s="17">
        <v>0</v>
      </c>
      <c r="AC62" s="17">
        <v>0</v>
      </c>
      <c r="AD62" s="17">
        <v>0</v>
      </c>
      <c r="AE62" s="17">
        <v>0</v>
      </c>
      <c r="AF62" s="21">
        <v>129213.35</v>
      </c>
      <c r="AG62" s="43">
        <f t="shared" si="1"/>
        <v>100</v>
      </c>
      <c r="AH62" s="23">
        <v>0</v>
      </c>
      <c r="AI62" s="7">
        <v>0</v>
      </c>
      <c r="AJ62" s="7">
        <v>129213.35</v>
      </c>
      <c r="AK62" s="7">
        <v>-129213.35</v>
      </c>
      <c r="AL62" s="7">
        <v>129213.35</v>
      </c>
      <c r="AM62" s="8">
        <v>0</v>
      </c>
      <c r="AN62" s="7">
        <v>0</v>
      </c>
      <c r="AO62" s="8">
        <v>0</v>
      </c>
      <c r="AP62" s="7">
        <v>0</v>
      </c>
      <c r="AQ62" s="3"/>
    </row>
    <row r="63" spans="1:43" ht="60" customHeight="1" outlineLevel="3" x14ac:dyDescent="0.3">
      <c r="A63" s="13" t="s">
        <v>149</v>
      </c>
      <c r="B63" s="14" t="s">
        <v>62</v>
      </c>
      <c r="C63" s="14" t="s">
        <v>32</v>
      </c>
      <c r="D63" s="14" t="s">
        <v>76</v>
      </c>
      <c r="E63" s="14">
        <v>500</v>
      </c>
      <c r="F63" s="14" t="s">
        <v>8</v>
      </c>
      <c r="G63" s="14"/>
      <c r="H63" s="14"/>
      <c r="I63" s="14"/>
      <c r="J63" s="14"/>
      <c r="K63" s="14"/>
      <c r="L63" s="14"/>
      <c r="M63" s="15">
        <v>0</v>
      </c>
      <c r="N63" s="17">
        <v>379871.62</v>
      </c>
      <c r="O63" s="17">
        <v>0</v>
      </c>
      <c r="P63" s="17">
        <v>0</v>
      </c>
      <c r="Q63" s="17">
        <v>0</v>
      </c>
      <c r="R63" s="17">
        <v>0</v>
      </c>
      <c r="S63" s="17">
        <v>0</v>
      </c>
      <c r="T63" s="17">
        <v>0</v>
      </c>
      <c r="U63" s="17">
        <v>0</v>
      </c>
      <c r="V63" s="17">
        <v>0</v>
      </c>
      <c r="W63" s="17">
        <v>0</v>
      </c>
      <c r="X63" s="17">
        <v>0</v>
      </c>
      <c r="Y63" s="17">
        <v>0</v>
      </c>
      <c r="Z63" s="17">
        <v>0</v>
      </c>
      <c r="AA63" s="17">
        <v>0</v>
      </c>
      <c r="AB63" s="17">
        <v>0</v>
      </c>
      <c r="AC63" s="17">
        <v>0</v>
      </c>
      <c r="AD63" s="17">
        <v>0</v>
      </c>
      <c r="AE63" s="17">
        <v>0</v>
      </c>
      <c r="AF63" s="21">
        <v>369543.82</v>
      </c>
      <c r="AG63" s="43">
        <f t="shared" si="1"/>
        <v>97.281239382926259</v>
      </c>
      <c r="AH63" s="23">
        <v>0</v>
      </c>
      <c r="AI63" s="7">
        <v>0</v>
      </c>
      <c r="AJ63" s="7">
        <v>369543.82</v>
      </c>
      <c r="AK63" s="7">
        <v>-369543.82</v>
      </c>
      <c r="AL63" s="7">
        <v>379871.62</v>
      </c>
      <c r="AM63" s="8">
        <v>0</v>
      </c>
      <c r="AN63" s="7">
        <v>0</v>
      </c>
      <c r="AO63" s="8">
        <v>0</v>
      </c>
      <c r="AP63" s="7">
        <v>0</v>
      </c>
      <c r="AQ63" s="3"/>
    </row>
    <row r="64" spans="1:43" ht="73.8" customHeight="1" outlineLevel="3" x14ac:dyDescent="0.3">
      <c r="A64" s="13" t="s">
        <v>150</v>
      </c>
      <c r="B64" s="14" t="s">
        <v>62</v>
      </c>
      <c r="C64" s="14" t="s">
        <v>32</v>
      </c>
      <c r="D64" s="14" t="s">
        <v>77</v>
      </c>
      <c r="E64" s="14">
        <v>500</v>
      </c>
      <c r="F64" s="14" t="s">
        <v>8</v>
      </c>
      <c r="G64" s="14"/>
      <c r="H64" s="14"/>
      <c r="I64" s="14"/>
      <c r="J64" s="14"/>
      <c r="K64" s="14"/>
      <c r="L64" s="14"/>
      <c r="M64" s="15">
        <v>0</v>
      </c>
      <c r="N64" s="17">
        <v>54000</v>
      </c>
      <c r="O64" s="17">
        <v>0</v>
      </c>
      <c r="P64" s="17">
        <v>0</v>
      </c>
      <c r="Q64" s="17">
        <v>0</v>
      </c>
      <c r="R64" s="17">
        <v>0</v>
      </c>
      <c r="S64" s="17">
        <v>0</v>
      </c>
      <c r="T64" s="17">
        <v>0</v>
      </c>
      <c r="U64" s="17">
        <v>0</v>
      </c>
      <c r="V64" s="17">
        <v>0</v>
      </c>
      <c r="W64" s="17">
        <v>0</v>
      </c>
      <c r="X64" s="17">
        <v>0</v>
      </c>
      <c r="Y64" s="17">
        <v>0</v>
      </c>
      <c r="Z64" s="17">
        <v>0</v>
      </c>
      <c r="AA64" s="17">
        <v>0</v>
      </c>
      <c r="AB64" s="17">
        <v>0</v>
      </c>
      <c r="AC64" s="17">
        <v>0</v>
      </c>
      <c r="AD64" s="17">
        <v>0</v>
      </c>
      <c r="AE64" s="17">
        <v>0</v>
      </c>
      <c r="AF64" s="21">
        <v>54000</v>
      </c>
      <c r="AG64" s="43">
        <f t="shared" si="1"/>
        <v>100</v>
      </c>
      <c r="AH64" s="23">
        <v>0</v>
      </c>
      <c r="AI64" s="7">
        <v>0</v>
      </c>
      <c r="AJ64" s="7">
        <v>54000</v>
      </c>
      <c r="AK64" s="7">
        <v>-54000</v>
      </c>
      <c r="AL64" s="7">
        <v>54000</v>
      </c>
      <c r="AM64" s="8">
        <v>0</v>
      </c>
      <c r="AN64" s="7">
        <v>0</v>
      </c>
      <c r="AO64" s="8">
        <v>0</v>
      </c>
      <c r="AP64" s="7">
        <v>0</v>
      </c>
      <c r="AQ64" s="3"/>
    </row>
    <row r="65" spans="1:43" ht="72" customHeight="1" outlineLevel="3" x14ac:dyDescent="0.3">
      <c r="A65" s="13" t="s">
        <v>151</v>
      </c>
      <c r="B65" s="14" t="s">
        <v>62</v>
      </c>
      <c r="C65" s="14" t="s">
        <v>34</v>
      </c>
      <c r="D65" s="14" t="s">
        <v>78</v>
      </c>
      <c r="E65" s="14">
        <v>500</v>
      </c>
      <c r="F65" s="14" t="s">
        <v>8</v>
      </c>
      <c r="G65" s="14"/>
      <c r="H65" s="14"/>
      <c r="I65" s="14"/>
      <c r="J65" s="14"/>
      <c r="K65" s="14"/>
      <c r="L65" s="14"/>
      <c r="M65" s="15">
        <v>0</v>
      </c>
      <c r="N65" s="17">
        <v>69180</v>
      </c>
      <c r="O65" s="17">
        <v>0</v>
      </c>
      <c r="P65" s="17">
        <v>0</v>
      </c>
      <c r="Q65" s="17">
        <v>0</v>
      </c>
      <c r="R65" s="17">
        <v>0</v>
      </c>
      <c r="S65" s="17">
        <v>0</v>
      </c>
      <c r="T65" s="17">
        <v>0</v>
      </c>
      <c r="U65" s="17">
        <v>0</v>
      </c>
      <c r="V65" s="17">
        <v>0</v>
      </c>
      <c r="W65" s="17">
        <v>0</v>
      </c>
      <c r="X65" s="17">
        <v>0</v>
      </c>
      <c r="Y65" s="17">
        <v>0</v>
      </c>
      <c r="Z65" s="17">
        <v>0</v>
      </c>
      <c r="AA65" s="17">
        <v>0</v>
      </c>
      <c r="AB65" s="17">
        <v>0</v>
      </c>
      <c r="AC65" s="17">
        <v>0</v>
      </c>
      <c r="AD65" s="17">
        <v>0</v>
      </c>
      <c r="AE65" s="17">
        <v>0</v>
      </c>
      <c r="AF65" s="21">
        <v>69180</v>
      </c>
      <c r="AG65" s="43">
        <f t="shared" si="1"/>
        <v>100</v>
      </c>
      <c r="AH65" s="23">
        <v>0</v>
      </c>
      <c r="AI65" s="7">
        <v>0</v>
      </c>
      <c r="AJ65" s="7">
        <v>69180</v>
      </c>
      <c r="AK65" s="7">
        <v>-69180</v>
      </c>
      <c r="AL65" s="7">
        <v>69180</v>
      </c>
      <c r="AM65" s="8">
        <v>0</v>
      </c>
      <c r="AN65" s="7">
        <v>0</v>
      </c>
      <c r="AO65" s="8">
        <v>0</v>
      </c>
      <c r="AP65" s="7">
        <v>0</v>
      </c>
      <c r="AQ65" s="3"/>
    </row>
    <row r="66" spans="1:43" ht="48" customHeight="1" outlineLevel="3" x14ac:dyDescent="0.3">
      <c r="A66" s="13" t="s">
        <v>152</v>
      </c>
      <c r="B66" s="14" t="s">
        <v>62</v>
      </c>
      <c r="C66" s="14" t="s">
        <v>34</v>
      </c>
      <c r="D66" s="14" t="s">
        <v>79</v>
      </c>
      <c r="E66" s="14">
        <v>500</v>
      </c>
      <c r="F66" s="14" t="s">
        <v>8</v>
      </c>
      <c r="G66" s="14"/>
      <c r="H66" s="14"/>
      <c r="I66" s="14"/>
      <c r="J66" s="14"/>
      <c r="K66" s="14"/>
      <c r="L66" s="14"/>
      <c r="M66" s="15">
        <v>0</v>
      </c>
      <c r="N66" s="17">
        <v>119535</v>
      </c>
      <c r="O66" s="17">
        <v>0</v>
      </c>
      <c r="P66" s="17">
        <v>0</v>
      </c>
      <c r="Q66" s="17">
        <v>0</v>
      </c>
      <c r="R66" s="17">
        <v>0</v>
      </c>
      <c r="S66" s="17">
        <v>0</v>
      </c>
      <c r="T66" s="17">
        <v>0</v>
      </c>
      <c r="U66" s="17">
        <v>0</v>
      </c>
      <c r="V66" s="17">
        <v>0</v>
      </c>
      <c r="W66" s="17">
        <v>0</v>
      </c>
      <c r="X66" s="17">
        <v>0</v>
      </c>
      <c r="Y66" s="17">
        <v>0</v>
      </c>
      <c r="Z66" s="17">
        <v>0</v>
      </c>
      <c r="AA66" s="17">
        <v>0</v>
      </c>
      <c r="AB66" s="17">
        <v>0</v>
      </c>
      <c r="AC66" s="17">
        <v>0</v>
      </c>
      <c r="AD66" s="17">
        <v>0</v>
      </c>
      <c r="AE66" s="17">
        <v>0</v>
      </c>
      <c r="AF66" s="21">
        <v>119535</v>
      </c>
      <c r="AG66" s="43">
        <f t="shared" si="1"/>
        <v>100</v>
      </c>
      <c r="AH66" s="23">
        <v>0</v>
      </c>
      <c r="AI66" s="7">
        <v>0</v>
      </c>
      <c r="AJ66" s="7">
        <v>119535</v>
      </c>
      <c r="AK66" s="7">
        <v>-119535</v>
      </c>
      <c r="AL66" s="7">
        <v>119535</v>
      </c>
      <c r="AM66" s="8">
        <v>0</v>
      </c>
      <c r="AN66" s="7">
        <v>0</v>
      </c>
      <c r="AO66" s="8">
        <v>0</v>
      </c>
      <c r="AP66" s="7">
        <v>0</v>
      </c>
      <c r="AQ66" s="3"/>
    </row>
    <row r="67" spans="1:43" ht="47.4" customHeight="1" outlineLevel="3" x14ac:dyDescent="0.3">
      <c r="A67" s="13" t="s">
        <v>153</v>
      </c>
      <c r="B67" s="14" t="s">
        <v>62</v>
      </c>
      <c r="C67" s="14" t="s">
        <v>34</v>
      </c>
      <c r="D67" s="14" t="s">
        <v>80</v>
      </c>
      <c r="E67" s="14">
        <v>500</v>
      </c>
      <c r="F67" s="14" t="s">
        <v>8</v>
      </c>
      <c r="G67" s="14"/>
      <c r="H67" s="14"/>
      <c r="I67" s="14"/>
      <c r="J67" s="14"/>
      <c r="K67" s="14"/>
      <c r="L67" s="14"/>
      <c r="M67" s="15">
        <v>0</v>
      </c>
      <c r="N67" s="17">
        <v>41890</v>
      </c>
      <c r="O67" s="17">
        <v>0</v>
      </c>
      <c r="P67" s="17">
        <v>0</v>
      </c>
      <c r="Q67" s="17">
        <v>0</v>
      </c>
      <c r="R67" s="17">
        <v>0</v>
      </c>
      <c r="S67" s="17">
        <v>0</v>
      </c>
      <c r="T67" s="17">
        <v>0</v>
      </c>
      <c r="U67" s="17">
        <v>0</v>
      </c>
      <c r="V67" s="17">
        <v>0</v>
      </c>
      <c r="W67" s="17">
        <v>0</v>
      </c>
      <c r="X67" s="17">
        <v>0</v>
      </c>
      <c r="Y67" s="17">
        <v>0</v>
      </c>
      <c r="Z67" s="17">
        <v>0</v>
      </c>
      <c r="AA67" s="17">
        <v>0</v>
      </c>
      <c r="AB67" s="17">
        <v>0</v>
      </c>
      <c r="AC67" s="17">
        <v>0</v>
      </c>
      <c r="AD67" s="17">
        <v>0</v>
      </c>
      <c r="AE67" s="17">
        <v>0</v>
      </c>
      <c r="AF67" s="21">
        <v>41890</v>
      </c>
      <c r="AG67" s="43">
        <f t="shared" si="1"/>
        <v>100</v>
      </c>
      <c r="AH67" s="23">
        <v>0</v>
      </c>
      <c r="AI67" s="7">
        <v>0</v>
      </c>
      <c r="AJ67" s="7">
        <v>41890</v>
      </c>
      <c r="AK67" s="7">
        <v>-41890</v>
      </c>
      <c r="AL67" s="7">
        <v>41890</v>
      </c>
      <c r="AM67" s="8">
        <v>0</v>
      </c>
      <c r="AN67" s="7">
        <v>0</v>
      </c>
      <c r="AO67" s="8">
        <v>0</v>
      </c>
      <c r="AP67" s="7">
        <v>0</v>
      </c>
      <c r="AQ67" s="3"/>
    </row>
    <row r="68" spans="1:43" ht="60" customHeight="1" outlineLevel="3" x14ac:dyDescent="0.3">
      <c r="A68" s="13" t="s">
        <v>154</v>
      </c>
      <c r="B68" s="14" t="s">
        <v>62</v>
      </c>
      <c r="C68" s="14" t="s">
        <v>34</v>
      </c>
      <c r="D68" s="14" t="s">
        <v>81</v>
      </c>
      <c r="E68" s="14">
        <v>500</v>
      </c>
      <c r="F68" s="14" t="s">
        <v>8</v>
      </c>
      <c r="G68" s="14"/>
      <c r="H68" s="14"/>
      <c r="I68" s="14"/>
      <c r="J68" s="14"/>
      <c r="K68" s="14"/>
      <c r="L68" s="14"/>
      <c r="M68" s="15">
        <v>0</v>
      </c>
      <c r="N68" s="17">
        <v>76490</v>
      </c>
      <c r="O68" s="17">
        <v>0</v>
      </c>
      <c r="P68" s="17">
        <v>0</v>
      </c>
      <c r="Q68" s="17">
        <v>0</v>
      </c>
      <c r="R68" s="17">
        <v>0</v>
      </c>
      <c r="S68" s="17">
        <v>0</v>
      </c>
      <c r="T68" s="17">
        <v>0</v>
      </c>
      <c r="U68" s="17">
        <v>0</v>
      </c>
      <c r="V68" s="17">
        <v>0</v>
      </c>
      <c r="W68" s="17">
        <v>0</v>
      </c>
      <c r="X68" s="17">
        <v>0</v>
      </c>
      <c r="Y68" s="17">
        <v>0</v>
      </c>
      <c r="Z68" s="17">
        <v>0</v>
      </c>
      <c r="AA68" s="17">
        <v>0</v>
      </c>
      <c r="AB68" s="17">
        <v>0</v>
      </c>
      <c r="AC68" s="17">
        <v>0</v>
      </c>
      <c r="AD68" s="17">
        <v>0</v>
      </c>
      <c r="AE68" s="17">
        <v>0</v>
      </c>
      <c r="AF68" s="21">
        <v>76490</v>
      </c>
      <c r="AG68" s="43">
        <f t="shared" si="1"/>
        <v>100</v>
      </c>
      <c r="AH68" s="23">
        <v>0</v>
      </c>
      <c r="AI68" s="7">
        <v>0</v>
      </c>
      <c r="AJ68" s="7">
        <v>76490</v>
      </c>
      <c r="AK68" s="7">
        <v>-76490</v>
      </c>
      <c r="AL68" s="7">
        <v>76490</v>
      </c>
      <c r="AM68" s="8">
        <v>0</v>
      </c>
      <c r="AN68" s="7">
        <v>0</v>
      </c>
      <c r="AO68" s="8">
        <v>0</v>
      </c>
      <c r="AP68" s="7">
        <v>0</v>
      </c>
      <c r="AQ68" s="3"/>
    </row>
    <row r="69" spans="1:43" ht="46.8" customHeight="1" outlineLevel="3" x14ac:dyDescent="0.3">
      <c r="A69" s="13" t="s">
        <v>155</v>
      </c>
      <c r="B69" s="14" t="s">
        <v>62</v>
      </c>
      <c r="C69" s="14" t="s">
        <v>42</v>
      </c>
      <c r="D69" s="14" t="s">
        <v>82</v>
      </c>
      <c r="E69" s="14">
        <v>500</v>
      </c>
      <c r="F69" s="14" t="s">
        <v>8</v>
      </c>
      <c r="G69" s="14"/>
      <c r="H69" s="14"/>
      <c r="I69" s="14"/>
      <c r="J69" s="14"/>
      <c r="K69" s="14"/>
      <c r="L69" s="14"/>
      <c r="M69" s="15">
        <v>0</v>
      </c>
      <c r="N69" s="17">
        <v>998000</v>
      </c>
      <c r="O69" s="17">
        <v>0</v>
      </c>
      <c r="P69" s="17">
        <v>0</v>
      </c>
      <c r="Q69" s="17">
        <v>0</v>
      </c>
      <c r="R69" s="17">
        <v>0</v>
      </c>
      <c r="S69" s="17">
        <v>0</v>
      </c>
      <c r="T69" s="17">
        <v>0</v>
      </c>
      <c r="U69" s="17">
        <v>0</v>
      </c>
      <c r="V69" s="17">
        <v>0</v>
      </c>
      <c r="W69" s="17">
        <v>0</v>
      </c>
      <c r="X69" s="17">
        <v>0</v>
      </c>
      <c r="Y69" s="17">
        <v>0</v>
      </c>
      <c r="Z69" s="17">
        <v>0</v>
      </c>
      <c r="AA69" s="17">
        <v>0</v>
      </c>
      <c r="AB69" s="17">
        <v>0</v>
      </c>
      <c r="AC69" s="17">
        <v>0</v>
      </c>
      <c r="AD69" s="17">
        <v>0</v>
      </c>
      <c r="AE69" s="17">
        <v>0</v>
      </c>
      <c r="AF69" s="21">
        <v>998000</v>
      </c>
      <c r="AG69" s="43">
        <f t="shared" si="1"/>
        <v>100</v>
      </c>
      <c r="AH69" s="23">
        <v>0</v>
      </c>
      <c r="AI69" s="7">
        <v>0</v>
      </c>
      <c r="AJ69" s="7">
        <v>998000</v>
      </c>
      <c r="AK69" s="7">
        <v>-998000</v>
      </c>
      <c r="AL69" s="7">
        <v>998000</v>
      </c>
      <c r="AM69" s="8">
        <v>0</v>
      </c>
      <c r="AN69" s="7">
        <v>0</v>
      </c>
      <c r="AO69" s="8">
        <v>0</v>
      </c>
      <c r="AP69" s="7">
        <v>0</v>
      </c>
      <c r="AQ69" s="3"/>
    </row>
    <row r="70" spans="1:43" ht="45.6" outlineLevel="3" x14ac:dyDescent="0.3">
      <c r="A70" s="13" t="s">
        <v>186</v>
      </c>
      <c r="B70" s="14" t="s">
        <v>62</v>
      </c>
      <c r="C70" s="14" t="s">
        <v>42</v>
      </c>
      <c r="D70" s="14" t="s">
        <v>83</v>
      </c>
      <c r="E70" s="14">
        <v>500</v>
      </c>
      <c r="F70" s="14" t="s">
        <v>8</v>
      </c>
      <c r="G70" s="14"/>
      <c r="H70" s="14"/>
      <c r="I70" s="14"/>
      <c r="J70" s="14"/>
      <c r="K70" s="14"/>
      <c r="L70" s="14"/>
      <c r="M70" s="15">
        <v>0</v>
      </c>
      <c r="N70" s="17">
        <v>286000</v>
      </c>
      <c r="O70" s="17">
        <v>0</v>
      </c>
      <c r="P70" s="17">
        <v>0</v>
      </c>
      <c r="Q70" s="17">
        <v>0</v>
      </c>
      <c r="R70" s="17">
        <v>0</v>
      </c>
      <c r="S70" s="17">
        <v>0</v>
      </c>
      <c r="T70" s="17">
        <v>0</v>
      </c>
      <c r="U70" s="17">
        <v>0</v>
      </c>
      <c r="V70" s="17">
        <v>0</v>
      </c>
      <c r="W70" s="17">
        <v>0</v>
      </c>
      <c r="X70" s="17">
        <v>0</v>
      </c>
      <c r="Y70" s="17">
        <v>0</v>
      </c>
      <c r="Z70" s="17">
        <v>0</v>
      </c>
      <c r="AA70" s="17">
        <v>0</v>
      </c>
      <c r="AB70" s="17">
        <v>0</v>
      </c>
      <c r="AC70" s="17">
        <v>0</v>
      </c>
      <c r="AD70" s="17">
        <v>0</v>
      </c>
      <c r="AE70" s="17">
        <v>0</v>
      </c>
      <c r="AF70" s="21">
        <v>286000</v>
      </c>
      <c r="AG70" s="43">
        <f t="shared" si="1"/>
        <v>100</v>
      </c>
      <c r="AH70" s="23">
        <v>0</v>
      </c>
      <c r="AI70" s="7">
        <v>0</v>
      </c>
      <c r="AJ70" s="7">
        <v>286000</v>
      </c>
      <c r="AK70" s="7">
        <v>-286000</v>
      </c>
      <c r="AL70" s="7">
        <v>286000</v>
      </c>
      <c r="AM70" s="8">
        <v>0</v>
      </c>
      <c r="AN70" s="7">
        <v>0</v>
      </c>
      <c r="AO70" s="8">
        <v>0</v>
      </c>
      <c r="AP70" s="7">
        <v>0</v>
      </c>
      <c r="AQ70" s="3"/>
    </row>
    <row r="71" spans="1:43" ht="37.200000000000003" customHeight="1" outlineLevel="3" x14ac:dyDescent="0.3">
      <c r="A71" s="13" t="s">
        <v>157</v>
      </c>
      <c r="B71" s="14" t="s">
        <v>62</v>
      </c>
      <c r="C71" s="14" t="s">
        <v>42</v>
      </c>
      <c r="D71" s="14" t="s">
        <v>84</v>
      </c>
      <c r="E71" s="14">
        <v>500</v>
      </c>
      <c r="F71" s="14" t="s">
        <v>8</v>
      </c>
      <c r="G71" s="14"/>
      <c r="H71" s="14"/>
      <c r="I71" s="14"/>
      <c r="J71" s="14"/>
      <c r="K71" s="14"/>
      <c r="L71" s="14"/>
      <c r="M71" s="15">
        <v>0</v>
      </c>
      <c r="N71" s="17">
        <v>2773994.75</v>
      </c>
      <c r="O71" s="17">
        <v>0</v>
      </c>
      <c r="P71" s="17">
        <v>0</v>
      </c>
      <c r="Q71" s="17">
        <v>0</v>
      </c>
      <c r="R71" s="17">
        <v>0</v>
      </c>
      <c r="S71" s="17">
        <v>0</v>
      </c>
      <c r="T71" s="17">
        <v>0</v>
      </c>
      <c r="U71" s="17">
        <v>0</v>
      </c>
      <c r="V71" s="17">
        <v>0</v>
      </c>
      <c r="W71" s="17">
        <v>0</v>
      </c>
      <c r="X71" s="17">
        <v>0</v>
      </c>
      <c r="Y71" s="17">
        <v>0</v>
      </c>
      <c r="Z71" s="17">
        <v>0</v>
      </c>
      <c r="AA71" s="17">
        <v>0</v>
      </c>
      <c r="AB71" s="17">
        <v>0</v>
      </c>
      <c r="AC71" s="17">
        <v>0</v>
      </c>
      <c r="AD71" s="17">
        <v>0</v>
      </c>
      <c r="AE71" s="17">
        <v>0</v>
      </c>
      <c r="AF71" s="21">
        <v>2773994.75</v>
      </c>
      <c r="AG71" s="43">
        <f t="shared" si="1"/>
        <v>100</v>
      </c>
      <c r="AH71" s="23">
        <v>0</v>
      </c>
      <c r="AI71" s="7">
        <v>0</v>
      </c>
      <c r="AJ71" s="7">
        <v>2773994.75</v>
      </c>
      <c r="AK71" s="7">
        <v>-2773994.75</v>
      </c>
      <c r="AL71" s="7">
        <v>2773994.75</v>
      </c>
      <c r="AM71" s="8">
        <v>0</v>
      </c>
      <c r="AN71" s="7">
        <v>0</v>
      </c>
      <c r="AO71" s="8">
        <v>0</v>
      </c>
      <c r="AP71" s="7">
        <v>0</v>
      </c>
      <c r="AQ71" s="3"/>
    </row>
    <row r="72" spans="1:43" ht="48.6" customHeight="1" outlineLevel="3" x14ac:dyDescent="0.3">
      <c r="A72" s="13" t="s">
        <v>158</v>
      </c>
      <c r="B72" s="14" t="s">
        <v>62</v>
      </c>
      <c r="C72" s="14" t="s">
        <v>42</v>
      </c>
      <c r="D72" s="14" t="s">
        <v>85</v>
      </c>
      <c r="E72" s="14">
        <v>500</v>
      </c>
      <c r="F72" s="14" t="s">
        <v>8</v>
      </c>
      <c r="G72" s="14"/>
      <c r="H72" s="14"/>
      <c r="I72" s="14"/>
      <c r="J72" s="14"/>
      <c r="K72" s="14"/>
      <c r="L72" s="14"/>
      <c r="M72" s="15">
        <v>0</v>
      </c>
      <c r="N72" s="17">
        <v>363348.59</v>
      </c>
      <c r="O72" s="17">
        <v>0</v>
      </c>
      <c r="P72" s="17">
        <v>0</v>
      </c>
      <c r="Q72" s="17">
        <v>0</v>
      </c>
      <c r="R72" s="17">
        <v>0</v>
      </c>
      <c r="S72" s="17">
        <v>0</v>
      </c>
      <c r="T72" s="17">
        <v>0</v>
      </c>
      <c r="U72" s="17">
        <v>0</v>
      </c>
      <c r="V72" s="17">
        <v>0</v>
      </c>
      <c r="W72" s="17">
        <v>0</v>
      </c>
      <c r="X72" s="17">
        <v>0</v>
      </c>
      <c r="Y72" s="17">
        <v>0</v>
      </c>
      <c r="Z72" s="17">
        <v>0</v>
      </c>
      <c r="AA72" s="17">
        <v>0</v>
      </c>
      <c r="AB72" s="17">
        <v>0</v>
      </c>
      <c r="AC72" s="17">
        <v>0</v>
      </c>
      <c r="AD72" s="17">
        <v>0</v>
      </c>
      <c r="AE72" s="17">
        <v>0</v>
      </c>
      <c r="AF72" s="21">
        <v>363348.59</v>
      </c>
      <c r="AG72" s="43">
        <f t="shared" si="1"/>
        <v>100</v>
      </c>
      <c r="AH72" s="23">
        <v>0</v>
      </c>
      <c r="AI72" s="7">
        <v>0</v>
      </c>
      <c r="AJ72" s="7">
        <v>363348.59</v>
      </c>
      <c r="AK72" s="7">
        <v>-363348.59</v>
      </c>
      <c r="AL72" s="7">
        <v>363348.59</v>
      </c>
      <c r="AM72" s="8">
        <v>0</v>
      </c>
      <c r="AN72" s="7">
        <v>0</v>
      </c>
      <c r="AO72" s="8">
        <v>0</v>
      </c>
      <c r="AP72" s="7">
        <v>0</v>
      </c>
      <c r="AQ72" s="3"/>
    </row>
    <row r="73" spans="1:43" ht="38.4" customHeight="1" outlineLevel="3" x14ac:dyDescent="0.3">
      <c r="A73" s="13" t="s">
        <v>156</v>
      </c>
      <c r="B73" s="14" t="s">
        <v>62</v>
      </c>
      <c r="C73" s="14" t="s">
        <v>42</v>
      </c>
      <c r="D73" s="14" t="s">
        <v>86</v>
      </c>
      <c r="E73" s="14">
        <v>500</v>
      </c>
      <c r="F73" s="14" t="s">
        <v>8</v>
      </c>
      <c r="G73" s="14"/>
      <c r="H73" s="14"/>
      <c r="I73" s="14"/>
      <c r="J73" s="14"/>
      <c r="K73" s="14"/>
      <c r="L73" s="14"/>
      <c r="M73" s="15">
        <v>0</v>
      </c>
      <c r="N73" s="17">
        <v>407312.6</v>
      </c>
      <c r="O73" s="17">
        <v>0</v>
      </c>
      <c r="P73" s="17">
        <v>0</v>
      </c>
      <c r="Q73" s="17">
        <v>0</v>
      </c>
      <c r="R73" s="17">
        <v>0</v>
      </c>
      <c r="S73" s="17">
        <v>0</v>
      </c>
      <c r="T73" s="17">
        <v>0</v>
      </c>
      <c r="U73" s="17">
        <v>0</v>
      </c>
      <c r="V73" s="17">
        <v>0</v>
      </c>
      <c r="W73" s="17">
        <v>0</v>
      </c>
      <c r="X73" s="17">
        <v>0</v>
      </c>
      <c r="Y73" s="17">
        <v>0</v>
      </c>
      <c r="Z73" s="17">
        <v>0</v>
      </c>
      <c r="AA73" s="17">
        <v>0</v>
      </c>
      <c r="AB73" s="17">
        <v>0</v>
      </c>
      <c r="AC73" s="17">
        <v>0</v>
      </c>
      <c r="AD73" s="17">
        <v>0</v>
      </c>
      <c r="AE73" s="17">
        <v>0</v>
      </c>
      <c r="AF73" s="21">
        <v>407312.6</v>
      </c>
      <c r="AG73" s="43">
        <f t="shared" si="1"/>
        <v>100</v>
      </c>
      <c r="AH73" s="23">
        <v>0</v>
      </c>
      <c r="AI73" s="7">
        <v>0</v>
      </c>
      <c r="AJ73" s="7">
        <v>407312.6</v>
      </c>
      <c r="AK73" s="7">
        <v>-407312.6</v>
      </c>
      <c r="AL73" s="7">
        <v>407312.6</v>
      </c>
      <c r="AM73" s="8">
        <v>0</v>
      </c>
      <c r="AN73" s="7">
        <v>0</v>
      </c>
      <c r="AO73" s="8">
        <v>0</v>
      </c>
      <c r="AP73" s="7">
        <v>0</v>
      </c>
      <c r="AQ73" s="3"/>
    </row>
    <row r="74" spans="1:43" ht="46.8" customHeight="1" outlineLevel="3" x14ac:dyDescent="0.3">
      <c r="A74" s="13" t="s">
        <v>159</v>
      </c>
      <c r="B74" s="14" t="s">
        <v>62</v>
      </c>
      <c r="C74" s="14" t="s">
        <v>42</v>
      </c>
      <c r="D74" s="14" t="s">
        <v>87</v>
      </c>
      <c r="E74" s="14">
        <v>500</v>
      </c>
      <c r="F74" s="14" t="s">
        <v>8</v>
      </c>
      <c r="G74" s="14"/>
      <c r="H74" s="14"/>
      <c r="I74" s="14"/>
      <c r="J74" s="14"/>
      <c r="K74" s="14"/>
      <c r="L74" s="14"/>
      <c r="M74" s="15">
        <v>0</v>
      </c>
      <c r="N74" s="17">
        <v>16961.16</v>
      </c>
      <c r="O74" s="17">
        <v>0</v>
      </c>
      <c r="P74" s="17">
        <v>0</v>
      </c>
      <c r="Q74" s="17">
        <v>0</v>
      </c>
      <c r="R74" s="17">
        <v>0</v>
      </c>
      <c r="S74" s="17">
        <v>0</v>
      </c>
      <c r="T74" s="17">
        <v>0</v>
      </c>
      <c r="U74" s="17">
        <v>0</v>
      </c>
      <c r="V74" s="17">
        <v>0</v>
      </c>
      <c r="W74" s="17">
        <v>0</v>
      </c>
      <c r="X74" s="17">
        <v>0</v>
      </c>
      <c r="Y74" s="17">
        <v>0</v>
      </c>
      <c r="Z74" s="17">
        <v>0</v>
      </c>
      <c r="AA74" s="17">
        <v>0</v>
      </c>
      <c r="AB74" s="17">
        <v>0</v>
      </c>
      <c r="AC74" s="17">
        <v>0</v>
      </c>
      <c r="AD74" s="17">
        <v>0</v>
      </c>
      <c r="AE74" s="17">
        <v>0</v>
      </c>
      <c r="AF74" s="21">
        <v>15180</v>
      </c>
      <c r="AG74" s="43">
        <f t="shared" si="1"/>
        <v>89.498595614922564</v>
      </c>
      <c r="AH74" s="23">
        <v>0</v>
      </c>
      <c r="AI74" s="7">
        <v>0</v>
      </c>
      <c r="AJ74" s="7">
        <v>15180</v>
      </c>
      <c r="AK74" s="7">
        <v>-15180</v>
      </c>
      <c r="AL74" s="7">
        <v>16961.16</v>
      </c>
      <c r="AM74" s="8">
        <v>0</v>
      </c>
      <c r="AN74" s="7">
        <v>0</v>
      </c>
      <c r="AO74" s="8">
        <v>0</v>
      </c>
      <c r="AP74" s="7">
        <v>0</v>
      </c>
      <c r="AQ74" s="3"/>
    </row>
    <row r="75" spans="1:43" ht="34.799999999999997" customHeight="1" outlineLevel="3" x14ac:dyDescent="0.3">
      <c r="A75" s="13" t="s">
        <v>160</v>
      </c>
      <c r="B75" s="14" t="s">
        <v>62</v>
      </c>
      <c r="C75" s="14" t="s">
        <v>42</v>
      </c>
      <c r="D75" s="14" t="s">
        <v>88</v>
      </c>
      <c r="E75" s="14">
        <v>500</v>
      </c>
      <c r="F75" s="14" t="s">
        <v>8</v>
      </c>
      <c r="G75" s="14"/>
      <c r="H75" s="14"/>
      <c r="I75" s="14"/>
      <c r="J75" s="14"/>
      <c r="K75" s="14"/>
      <c r="L75" s="14"/>
      <c r="M75" s="15">
        <v>0</v>
      </c>
      <c r="N75" s="17">
        <v>184210.53</v>
      </c>
      <c r="O75" s="17">
        <v>0</v>
      </c>
      <c r="P75" s="17">
        <v>0</v>
      </c>
      <c r="Q75" s="17">
        <v>0</v>
      </c>
      <c r="R75" s="17">
        <v>0</v>
      </c>
      <c r="S75" s="17">
        <v>0</v>
      </c>
      <c r="T75" s="17">
        <v>0</v>
      </c>
      <c r="U75" s="17">
        <v>0</v>
      </c>
      <c r="V75" s="17">
        <v>0</v>
      </c>
      <c r="W75" s="17">
        <v>0</v>
      </c>
      <c r="X75" s="17">
        <v>0</v>
      </c>
      <c r="Y75" s="17">
        <v>0</v>
      </c>
      <c r="Z75" s="17">
        <v>0</v>
      </c>
      <c r="AA75" s="17">
        <v>0</v>
      </c>
      <c r="AB75" s="17">
        <v>0</v>
      </c>
      <c r="AC75" s="17">
        <v>0</v>
      </c>
      <c r="AD75" s="17">
        <v>0</v>
      </c>
      <c r="AE75" s="17">
        <v>0</v>
      </c>
      <c r="AF75" s="21">
        <v>184210.53</v>
      </c>
      <c r="AG75" s="43">
        <f t="shared" si="1"/>
        <v>100</v>
      </c>
      <c r="AH75" s="23">
        <v>0</v>
      </c>
      <c r="AI75" s="7">
        <v>0</v>
      </c>
      <c r="AJ75" s="7">
        <v>184210.53</v>
      </c>
      <c r="AK75" s="7">
        <v>-184210.53</v>
      </c>
      <c r="AL75" s="7">
        <v>184210.53</v>
      </c>
      <c r="AM75" s="8">
        <v>0</v>
      </c>
      <c r="AN75" s="7">
        <v>0</v>
      </c>
      <c r="AO75" s="8">
        <v>0</v>
      </c>
      <c r="AP75" s="7">
        <v>0</v>
      </c>
      <c r="AQ75" s="3"/>
    </row>
    <row r="76" spans="1:43" ht="47.4" customHeight="1" outlineLevel="3" x14ac:dyDescent="0.3">
      <c r="A76" s="13" t="s">
        <v>161</v>
      </c>
      <c r="B76" s="14" t="s">
        <v>62</v>
      </c>
      <c r="C76" s="14" t="s">
        <v>42</v>
      </c>
      <c r="D76" s="14" t="s">
        <v>89</v>
      </c>
      <c r="E76" s="14">
        <v>500</v>
      </c>
      <c r="F76" s="14" t="s">
        <v>8</v>
      </c>
      <c r="G76" s="14"/>
      <c r="H76" s="14"/>
      <c r="I76" s="14"/>
      <c r="J76" s="14"/>
      <c r="K76" s="14"/>
      <c r="L76" s="14"/>
      <c r="M76" s="15">
        <v>0</v>
      </c>
      <c r="N76" s="17">
        <v>6292162.1200000001</v>
      </c>
      <c r="O76" s="17">
        <v>0</v>
      </c>
      <c r="P76" s="17">
        <v>0</v>
      </c>
      <c r="Q76" s="17">
        <v>0</v>
      </c>
      <c r="R76" s="17">
        <v>0</v>
      </c>
      <c r="S76" s="17">
        <v>0</v>
      </c>
      <c r="T76" s="17">
        <v>0</v>
      </c>
      <c r="U76" s="17">
        <v>0</v>
      </c>
      <c r="V76" s="17">
        <v>0</v>
      </c>
      <c r="W76" s="17">
        <v>0</v>
      </c>
      <c r="X76" s="17">
        <v>0</v>
      </c>
      <c r="Y76" s="17">
        <v>0</v>
      </c>
      <c r="Z76" s="17">
        <v>0</v>
      </c>
      <c r="AA76" s="17">
        <v>0</v>
      </c>
      <c r="AB76" s="17">
        <v>0</v>
      </c>
      <c r="AC76" s="17">
        <v>0</v>
      </c>
      <c r="AD76" s="17">
        <v>0</v>
      </c>
      <c r="AE76" s="17">
        <v>0</v>
      </c>
      <c r="AF76" s="21">
        <v>6292162.1200000001</v>
      </c>
      <c r="AG76" s="43">
        <f t="shared" si="1"/>
        <v>100</v>
      </c>
      <c r="AH76" s="23">
        <v>0</v>
      </c>
      <c r="AI76" s="7">
        <v>0</v>
      </c>
      <c r="AJ76" s="7">
        <v>6292162.1200000001</v>
      </c>
      <c r="AK76" s="7">
        <v>-6292162.1200000001</v>
      </c>
      <c r="AL76" s="7">
        <v>6292162.1200000001</v>
      </c>
      <c r="AM76" s="8">
        <v>0</v>
      </c>
      <c r="AN76" s="7">
        <v>0</v>
      </c>
      <c r="AO76" s="8">
        <v>0</v>
      </c>
      <c r="AP76" s="7">
        <v>0</v>
      </c>
      <c r="AQ76" s="3"/>
    </row>
    <row r="77" spans="1:43" ht="59.4" customHeight="1" outlineLevel="3" x14ac:dyDescent="0.3">
      <c r="A77" s="13" t="s">
        <v>162</v>
      </c>
      <c r="B77" s="14" t="s">
        <v>62</v>
      </c>
      <c r="C77" s="14" t="s">
        <v>49</v>
      </c>
      <c r="D77" s="14" t="s">
        <v>90</v>
      </c>
      <c r="E77" s="14">
        <v>500</v>
      </c>
      <c r="F77" s="14" t="s">
        <v>8</v>
      </c>
      <c r="G77" s="14"/>
      <c r="H77" s="14"/>
      <c r="I77" s="14"/>
      <c r="J77" s="14"/>
      <c r="K77" s="14"/>
      <c r="L77" s="14"/>
      <c r="M77" s="15">
        <v>0</v>
      </c>
      <c r="N77" s="17">
        <v>713375</v>
      </c>
      <c r="O77" s="17">
        <v>0</v>
      </c>
      <c r="P77" s="17">
        <v>0</v>
      </c>
      <c r="Q77" s="17">
        <v>0</v>
      </c>
      <c r="R77" s="17">
        <v>0</v>
      </c>
      <c r="S77" s="17">
        <v>0</v>
      </c>
      <c r="T77" s="17">
        <v>0</v>
      </c>
      <c r="U77" s="17">
        <v>0</v>
      </c>
      <c r="V77" s="17">
        <v>0</v>
      </c>
      <c r="W77" s="17">
        <v>0</v>
      </c>
      <c r="X77" s="17">
        <v>0</v>
      </c>
      <c r="Y77" s="17">
        <v>0</v>
      </c>
      <c r="Z77" s="17">
        <v>0</v>
      </c>
      <c r="AA77" s="17">
        <v>0</v>
      </c>
      <c r="AB77" s="17">
        <v>0</v>
      </c>
      <c r="AC77" s="17">
        <v>0</v>
      </c>
      <c r="AD77" s="17">
        <v>0</v>
      </c>
      <c r="AE77" s="17">
        <v>0</v>
      </c>
      <c r="AF77" s="21">
        <v>713375</v>
      </c>
      <c r="AG77" s="43">
        <f t="shared" ref="AG77:AG90" si="3">AF77/N77*100</f>
        <v>100</v>
      </c>
      <c r="AH77" s="23">
        <v>0</v>
      </c>
      <c r="AI77" s="7">
        <v>0</v>
      </c>
      <c r="AJ77" s="7">
        <v>713375</v>
      </c>
      <c r="AK77" s="7">
        <v>-713375</v>
      </c>
      <c r="AL77" s="7">
        <v>713375</v>
      </c>
      <c r="AM77" s="8">
        <v>0</v>
      </c>
      <c r="AN77" s="7">
        <v>0</v>
      </c>
      <c r="AO77" s="8">
        <v>0</v>
      </c>
      <c r="AP77" s="7">
        <v>0</v>
      </c>
      <c r="AQ77" s="3"/>
    </row>
    <row r="78" spans="1:43" ht="38.4" customHeight="1" outlineLevel="3" x14ac:dyDescent="0.3">
      <c r="A78" s="13" t="s">
        <v>163</v>
      </c>
      <c r="B78" s="14" t="s">
        <v>62</v>
      </c>
      <c r="C78" s="14" t="s">
        <v>49</v>
      </c>
      <c r="D78" s="14" t="s">
        <v>91</v>
      </c>
      <c r="E78" s="14">
        <v>500</v>
      </c>
      <c r="F78" s="14" t="s">
        <v>8</v>
      </c>
      <c r="G78" s="14"/>
      <c r="H78" s="14"/>
      <c r="I78" s="14"/>
      <c r="J78" s="14"/>
      <c r="K78" s="14"/>
      <c r="L78" s="14"/>
      <c r="M78" s="15">
        <v>0</v>
      </c>
      <c r="N78" s="17">
        <v>385000</v>
      </c>
      <c r="O78" s="17">
        <v>0</v>
      </c>
      <c r="P78" s="17">
        <v>0</v>
      </c>
      <c r="Q78" s="17">
        <v>0</v>
      </c>
      <c r="R78" s="17">
        <v>0</v>
      </c>
      <c r="S78" s="17">
        <v>0</v>
      </c>
      <c r="T78" s="17">
        <v>0</v>
      </c>
      <c r="U78" s="17">
        <v>0</v>
      </c>
      <c r="V78" s="17">
        <v>0</v>
      </c>
      <c r="W78" s="17">
        <v>0</v>
      </c>
      <c r="X78" s="17">
        <v>0</v>
      </c>
      <c r="Y78" s="17">
        <v>0</v>
      </c>
      <c r="Z78" s="17">
        <v>0</v>
      </c>
      <c r="AA78" s="17">
        <v>0</v>
      </c>
      <c r="AB78" s="17">
        <v>0</v>
      </c>
      <c r="AC78" s="17">
        <v>0</v>
      </c>
      <c r="AD78" s="17">
        <v>0</v>
      </c>
      <c r="AE78" s="17">
        <v>0</v>
      </c>
      <c r="AF78" s="21">
        <v>384790</v>
      </c>
      <c r="AG78" s="43">
        <f t="shared" si="3"/>
        <v>99.945454545454552</v>
      </c>
      <c r="AH78" s="23">
        <v>0</v>
      </c>
      <c r="AI78" s="7">
        <v>0</v>
      </c>
      <c r="AJ78" s="7">
        <v>384790</v>
      </c>
      <c r="AK78" s="7">
        <v>-384790</v>
      </c>
      <c r="AL78" s="7">
        <v>385000</v>
      </c>
      <c r="AM78" s="8">
        <v>0</v>
      </c>
      <c r="AN78" s="7">
        <v>0</v>
      </c>
      <c r="AO78" s="8">
        <v>0</v>
      </c>
      <c r="AP78" s="7">
        <v>0</v>
      </c>
      <c r="AQ78" s="3"/>
    </row>
    <row r="79" spans="1:43" ht="49.8" customHeight="1" outlineLevel="3" x14ac:dyDescent="0.3">
      <c r="A79" s="13" t="s">
        <v>164</v>
      </c>
      <c r="B79" s="14" t="s">
        <v>62</v>
      </c>
      <c r="C79" s="14" t="s">
        <v>50</v>
      </c>
      <c r="D79" s="14" t="s">
        <v>92</v>
      </c>
      <c r="E79" s="14">
        <v>500</v>
      </c>
      <c r="F79" s="14" t="s">
        <v>8</v>
      </c>
      <c r="G79" s="14"/>
      <c r="H79" s="14"/>
      <c r="I79" s="14"/>
      <c r="J79" s="14"/>
      <c r="K79" s="14"/>
      <c r="L79" s="14"/>
      <c r="M79" s="15">
        <v>0</v>
      </c>
      <c r="N79" s="17">
        <v>11313977.140000001</v>
      </c>
      <c r="O79" s="17">
        <v>0</v>
      </c>
      <c r="P79" s="17">
        <v>0</v>
      </c>
      <c r="Q79" s="17">
        <v>0</v>
      </c>
      <c r="R79" s="17">
        <v>0</v>
      </c>
      <c r="S79" s="17">
        <v>0</v>
      </c>
      <c r="T79" s="17">
        <v>0</v>
      </c>
      <c r="U79" s="17">
        <v>0</v>
      </c>
      <c r="V79" s="17">
        <v>0</v>
      </c>
      <c r="W79" s="17">
        <v>0</v>
      </c>
      <c r="X79" s="17">
        <v>0</v>
      </c>
      <c r="Y79" s="17">
        <v>0</v>
      </c>
      <c r="Z79" s="17">
        <v>0</v>
      </c>
      <c r="AA79" s="17">
        <v>0</v>
      </c>
      <c r="AB79" s="17">
        <v>0</v>
      </c>
      <c r="AC79" s="17">
        <v>0</v>
      </c>
      <c r="AD79" s="17">
        <v>0</v>
      </c>
      <c r="AE79" s="17">
        <v>0</v>
      </c>
      <c r="AF79" s="21">
        <v>11313977.140000001</v>
      </c>
      <c r="AG79" s="43">
        <f t="shared" si="3"/>
        <v>100</v>
      </c>
      <c r="AH79" s="23">
        <v>0</v>
      </c>
      <c r="AI79" s="7">
        <v>0</v>
      </c>
      <c r="AJ79" s="7">
        <v>11313977.140000001</v>
      </c>
      <c r="AK79" s="7">
        <v>-11313977.140000001</v>
      </c>
      <c r="AL79" s="7">
        <v>11313977.140000001</v>
      </c>
      <c r="AM79" s="8">
        <v>0</v>
      </c>
      <c r="AN79" s="7">
        <v>0</v>
      </c>
      <c r="AO79" s="8">
        <v>0</v>
      </c>
      <c r="AP79" s="7">
        <v>0</v>
      </c>
      <c r="AQ79" s="3"/>
    </row>
    <row r="80" spans="1:43" ht="37.799999999999997" customHeight="1" outlineLevel="3" x14ac:dyDescent="0.3">
      <c r="A80" s="13" t="s">
        <v>165</v>
      </c>
      <c r="B80" s="14" t="s">
        <v>62</v>
      </c>
      <c r="C80" s="14" t="s">
        <v>50</v>
      </c>
      <c r="D80" s="14" t="s">
        <v>93</v>
      </c>
      <c r="E80" s="14">
        <v>500</v>
      </c>
      <c r="F80" s="14" t="s">
        <v>8</v>
      </c>
      <c r="G80" s="14"/>
      <c r="H80" s="14"/>
      <c r="I80" s="14"/>
      <c r="J80" s="14"/>
      <c r="K80" s="14"/>
      <c r="L80" s="14"/>
      <c r="M80" s="15">
        <v>0</v>
      </c>
      <c r="N80" s="17">
        <v>1350000</v>
      </c>
      <c r="O80" s="17">
        <v>0</v>
      </c>
      <c r="P80" s="17">
        <v>0</v>
      </c>
      <c r="Q80" s="17">
        <v>0</v>
      </c>
      <c r="R80" s="17">
        <v>0</v>
      </c>
      <c r="S80" s="17">
        <v>0</v>
      </c>
      <c r="T80" s="17">
        <v>0</v>
      </c>
      <c r="U80" s="17">
        <v>0</v>
      </c>
      <c r="V80" s="17">
        <v>0</v>
      </c>
      <c r="W80" s="17">
        <v>0</v>
      </c>
      <c r="X80" s="17">
        <v>0</v>
      </c>
      <c r="Y80" s="17">
        <v>0</v>
      </c>
      <c r="Z80" s="17">
        <v>0</v>
      </c>
      <c r="AA80" s="17">
        <v>0</v>
      </c>
      <c r="AB80" s="17">
        <v>0</v>
      </c>
      <c r="AC80" s="17">
        <v>0</v>
      </c>
      <c r="AD80" s="17">
        <v>0</v>
      </c>
      <c r="AE80" s="17">
        <v>0</v>
      </c>
      <c r="AF80" s="21">
        <v>1350000</v>
      </c>
      <c r="AG80" s="43">
        <f t="shared" si="3"/>
        <v>100</v>
      </c>
      <c r="AH80" s="23">
        <v>0</v>
      </c>
      <c r="AI80" s="7">
        <v>0</v>
      </c>
      <c r="AJ80" s="7">
        <v>1350000</v>
      </c>
      <c r="AK80" s="7">
        <v>-1350000</v>
      </c>
      <c r="AL80" s="7">
        <v>1350000</v>
      </c>
      <c r="AM80" s="8">
        <v>0</v>
      </c>
      <c r="AN80" s="7">
        <v>0</v>
      </c>
      <c r="AO80" s="8">
        <v>0</v>
      </c>
      <c r="AP80" s="7">
        <v>0</v>
      </c>
      <c r="AQ80" s="3"/>
    </row>
    <row r="81" spans="1:43" ht="48.6" customHeight="1" outlineLevel="3" x14ac:dyDescent="0.3">
      <c r="A81" s="13" t="s">
        <v>166</v>
      </c>
      <c r="B81" s="14" t="s">
        <v>62</v>
      </c>
      <c r="C81" s="14" t="s">
        <v>50</v>
      </c>
      <c r="D81" s="14" t="s">
        <v>94</v>
      </c>
      <c r="E81" s="14">
        <v>500</v>
      </c>
      <c r="F81" s="14" t="s">
        <v>8</v>
      </c>
      <c r="G81" s="14"/>
      <c r="H81" s="14"/>
      <c r="I81" s="14"/>
      <c r="J81" s="14"/>
      <c r="K81" s="14"/>
      <c r="L81" s="14"/>
      <c r="M81" s="15">
        <v>0</v>
      </c>
      <c r="N81" s="17">
        <v>15789.48</v>
      </c>
      <c r="O81" s="17">
        <v>0</v>
      </c>
      <c r="P81" s="17">
        <v>0</v>
      </c>
      <c r="Q81" s="17">
        <v>0</v>
      </c>
      <c r="R81" s="17">
        <v>0</v>
      </c>
      <c r="S81" s="17">
        <v>0</v>
      </c>
      <c r="T81" s="17">
        <v>0</v>
      </c>
      <c r="U81" s="17">
        <v>0</v>
      </c>
      <c r="V81" s="17">
        <v>0</v>
      </c>
      <c r="W81" s="17">
        <v>0</v>
      </c>
      <c r="X81" s="17">
        <v>0</v>
      </c>
      <c r="Y81" s="17">
        <v>0</v>
      </c>
      <c r="Z81" s="17">
        <v>0</v>
      </c>
      <c r="AA81" s="17">
        <v>0</v>
      </c>
      <c r="AB81" s="17">
        <v>0</v>
      </c>
      <c r="AC81" s="17">
        <v>0</v>
      </c>
      <c r="AD81" s="17">
        <v>0</v>
      </c>
      <c r="AE81" s="17">
        <v>0</v>
      </c>
      <c r="AF81" s="21">
        <v>15789.48</v>
      </c>
      <c r="AG81" s="43">
        <f t="shared" si="3"/>
        <v>100</v>
      </c>
      <c r="AH81" s="23">
        <v>0</v>
      </c>
      <c r="AI81" s="7">
        <v>0</v>
      </c>
      <c r="AJ81" s="7">
        <v>15789.48</v>
      </c>
      <c r="AK81" s="7">
        <v>-15789.48</v>
      </c>
      <c r="AL81" s="7">
        <v>15789.48</v>
      </c>
      <c r="AM81" s="8">
        <v>0</v>
      </c>
      <c r="AN81" s="7">
        <v>0</v>
      </c>
      <c r="AO81" s="8">
        <v>0</v>
      </c>
      <c r="AP81" s="7">
        <v>0</v>
      </c>
      <c r="AQ81" s="3"/>
    </row>
    <row r="82" spans="1:43" ht="63" customHeight="1" outlineLevel="3" x14ac:dyDescent="0.3">
      <c r="A82" s="13" t="s">
        <v>167</v>
      </c>
      <c r="B82" s="14" t="s">
        <v>62</v>
      </c>
      <c r="C82" s="14" t="s">
        <v>50</v>
      </c>
      <c r="D82" s="14" t="s">
        <v>95</v>
      </c>
      <c r="E82" s="14">
        <v>500</v>
      </c>
      <c r="F82" s="14" t="s">
        <v>8</v>
      </c>
      <c r="G82" s="14"/>
      <c r="H82" s="14"/>
      <c r="I82" s="14"/>
      <c r="J82" s="14"/>
      <c r="K82" s="14"/>
      <c r="L82" s="14"/>
      <c r="M82" s="15">
        <v>0</v>
      </c>
      <c r="N82" s="17">
        <v>3091767</v>
      </c>
      <c r="O82" s="17">
        <v>0</v>
      </c>
      <c r="P82" s="17">
        <v>0</v>
      </c>
      <c r="Q82" s="17">
        <v>0</v>
      </c>
      <c r="R82" s="17">
        <v>0</v>
      </c>
      <c r="S82" s="17">
        <v>0</v>
      </c>
      <c r="T82" s="17">
        <v>0</v>
      </c>
      <c r="U82" s="17">
        <v>0</v>
      </c>
      <c r="V82" s="17">
        <v>0</v>
      </c>
      <c r="W82" s="17">
        <v>0</v>
      </c>
      <c r="X82" s="17">
        <v>0</v>
      </c>
      <c r="Y82" s="17">
        <v>0</v>
      </c>
      <c r="Z82" s="17">
        <v>0</v>
      </c>
      <c r="AA82" s="17">
        <v>0</v>
      </c>
      <c r="AB82" s="17">
        <v>0</v>
      </c>
      <c r="AC82" s="17">
        <v>0</v>
      </c>
      <c r="AD82" s="17">
        <v>0</v>
      </c>
      <c r="AE82" s="17">
        <v>0</v>
      </c>
      <c r="AF82" s="21">
        <v>3091767</v>
      </c>
      <c r="AG82" s="43">
        <f t="shared" si="3"/>
        <v>100</v>
      </c>
      <c r="AH82" s="23">
        <v>0</v>
      </c>
      <c r="AI82" s="7">
        <v>0</v>
      </c>
      <c r="AJ82" s="7">
        <v>3091767</v>
      </c>
      <c r="AK82" s="7">
        <v>-3091767</v>
      </c>
      <c r="AL82" s="7">
        <v>3091767</v>
      </c>
      <c r="AM82" s="8">
        <v>0</v>
      </c>
      <c r="AN82" s="7">
        <v>0</v>
      </c>
      <c r="AO82" s="8">
        <v>0</v>
      </c>
      <c r="AP82" s="7">
        <v>0</v>
      </c>
      <c r="AQ82" s="3"/>
    </row>
    <row r="83" spans="1:43" ht="49.8" customHeight="1" outlineLevel="3" x14ac:dyDescent="0.3">
      <c r="A83" s="13" t="s">
        <v>168</v>
      </c>
      <c r="B83" s="14" t="s">
        <v>62</v>
      </c>
      <c r="C83" s="14" t="s">
        <v>50</v>
      </c>
      <c r="D83" s="14" t="s">
        <v>96</v>
      </c>
      <c r="E83" s="14">
        <v>500</v>
      </c>
      <c r="F83" s="14" t="s">
        <v>8</v>
      </c>
      <c r="G83" s="14"/>
      <c r="H83" s="14"/>
      <c r="I83" s="14"/>
      <c r="J83" s="14"/>
      <c r="K83" s="14"/>
      <c r="L83" s="14"/>
      <c r="M83" s="15">
        <v>0</v>
      </c>
      <c r="N83" s="17">
        <v>162724.57999999999</v>
      </c>
      <c r="O83" s="17">
        <v>0</v>
      </c>
      <c r="P83" s="17">
        <v>0</v>
      </c>
      <c r="Q83" s="17">
        <v>0</v>
      </c>
      <c r="R83" s="17">
        <v>0</v>
      </c>
      <c r="S83" s="17">
        <v>0</v>
      </c>
      <c r="T83" s="17">
        <v>0</v>
      </c>
      <c r="U83" s="17">
        <v>0</v>
      </c>
      <c r="V83" s="17">
        <v>0</v>
      </c>
      <c r="W83" s="17">
        <v>0</v>
      </c>
      <c r="X83" s="17">
        <v>0</v>
      </c>
      <c r="Y83" s="17">
        <v>0</v>
      </c>
      <c r="Z83" s="17">
        <v>0</v>
      </c>
      <c r="AA83" s="17">
        <v>0</v>
      </c>
      <c r="AB83" s="17">
        <v>0</v>
      </c>
      <c r="AC83" s="17">
        <v>0</v>
      </c>
      <c r="AD83" s="17">
        <v>0</v>
      </c>
      <c r="AE83" s="17">
        <v>0</v>
      </c>
      <c r="AF83" s="21">
        <v>162724.57999999999</v>
      </c>
      <c r="AG83" s="43">
        <f t="shared" si="3"/>
        <v>100</v>
      </c>
      <c r="AH83" s="23">
        <v>0</v>
      </c>
      <c r="AI83" s="7">
        <v>0</v>
      </c>
      <c r="AJ83" s="7">
        <v>162724.57999999999</v>
      </c>
      <c r="AK83" s="7">
        <v>-162724.57999999999</v>
      </c>
      <c r="AL83" s="7">
        <v>162724.57999999999</v>
      </c>
      <c r="AM83" s="8">
        <v>0</v>
      </c>
      <c r="AN83" s="7">
        <v>0</v>
      </c>
      <c r="AO83" s="8">
        <v>0</v>
      </c>
      <c r="AP83" s="7">
        <v>0</v>
      </c>
      <c r="AQ83" s="3"/>
    </row>
    <row r="84" spans="1:43" ht="72.599999999999994" customHeight="1" outlineLevel="3" x14ac:dyDescent="0.3">
      <c r="A84" s="13" t="s">
        <v>169</v>
      </c>
      <c r="B84" s="14" t="s">
        <v>62</v>
      </c>
      <c r="C84" s="14" t="s">
        <v>52</v>
      </c>
      <c r="D84" s="14" t="s">
        <v>97</v>
      </c>
      <c r="E84" s="14">
        <v>500</v>
      </c>
      <c r="F84" s="14" t="s">
        <v>8</v>
      </c>
      <c r="G84" s="14"/>
      <c r="H84" s="14"/>
      <c r="I84" s="14"/>
      <c r="J84" s="14"/>
      <c r="K84" s="14"/>
      <c r="L84" s="14"/>
      <c r="M84" s="15">
        <v>0</v>
      </c>
      <c r="N84" s="17">
        <v>117000</v>
      </c>
      <c r="O84" s="17">
        <v>0</v>
      </c>
      <c r="P84" s="17">
        <v>0</v>
      </c>
      <c r="Q84" s="17">
        <v>0</v>
      </c>
      <c r="R84" s="17">
        <v>0</v>
      </c>
      <c r="S84" s="17">
        <v>0</v>
      </c>
      <c r="T84" s="17">
        <v>0</v>
      </c>
      <c r="U84" s="17">
        <v>0</v>
      </c>
      <c r="V84" s="17">
        <v>0</v>
      </c>
      <c r="W84" s="17">
        <v>0</v>
      </c>
      <c r="X84" s="17">
        <v>0</v>
      </c>
      <c r="Y84" s="17">
        <v>0</v>
      </c>
      <c r="Z84" s="17">
        <v>0</v>
      </c>
      <c r="AA84" s="17">
        <v>0</v>
      </c>
      <c r="AB84" s="17">
        <v>0</v>
      </c>
      <c r="AC84" s="17">
        <v>0</v>
      </c>
      <c r="AD84" s="17">
        <v>0</v>
      </c>
      <c r="AE84" s="17">
        <v>0</v>
      </c>
      <c r="AF84" s="21">
        <v>111386.79</v>
      </c>
      <c r="AG84" s="43">
        <f t="shared" si="3"/>
        <v>95.202384615384602</v>
      </c>
      <c r="AH84" s="23">
        <v>0</v>
      </c>
      <c r="AI84" s="7">
        <v>0</v>
      </c>
      <c r="AJ84" s="7">
        <v>111386.79</v>
      </c>
      <c r="AK84" s="7">
        <v>-111386.79</v>
      </c>
      <c r="AL84" s="7">
        <v>117000</v>
      </c>
      <c r="AM84" s="8">
        <v>0</v>
      </c>
      <c r="AN84" s="7">
        <v>0</v>
      </c>
      <c r="AO84" s="8">
        <v>0</v>
      </c>
      <c r="AP84" s="7">
        <v>0</v>
      </c>
      <c r="AQ84" s="3"/>
    </row>
    <row r="85" spans="1:43" ht="96" customHeight="1" outlineLevel="3" x14ac:dyDescent="0.3">
      <c r="A85" s="13" t="s">
        <v>170</v>
      </c>
      <c r="B85" s="14" t="s">
        <v>62</v>
      </c>
      <c r="C85" s="14" t="s">
        <v>53</v>
      </c>
      <c r="D85" s="14" t="s">
        <v>98</v>
      </c>
      <c r="E85" s="14">
        <v>500</v>
      </c>
      <c r="F85" s="14" t="s">
        <v>8</v>
      </c>
      <c r="G85" s="14"/>
      <c r="H85" s="14"/>
      <c r="I85" s="14"/>
      <c r="J85" s="14"/>
      <c r="K85" s="14"/>
      <c r="L85" s="14"/>
      <c r="M85" s="15">
        <v>0</v>
      </c>
      <c r="N85" s="17">
        <v>89104.38</v>
      </c>
      <c r="O85" s="17">
        <v>0</v>
      </c>
      <c r="P85" s="17">
        <v>0</v>
      </c>
      <c r="Q85" s="17">
        <v>0</v>
      </c>
      <c r="R85" s="17">
        <v>0</v>
      </c>
      <c r="S85" s="17">
        <v>0</v>
      </c>
      <c r="T85" s="17">
        <v>0</v>
      </c>
      <c r="U85" s="17">
        <v>0</v>
      </c>
      <c r="V85" s="17">
        <v>0</v>
      </c>
      <c r="W85" s="17">
        <v>0</v>
      </c>
      <c r="X85" s="17">
        <v>0</v>
      </c>
      <c r="Y85" s="17">
        <v>0</v>
      </c>
      <c r="Z85" s="17">
        <v>0</v>
      </c>
      <c r="AA85" s="17">
        <v>0</v>
      </c>
      <c r="AB85" s="17">
        <v>0</v>
      </c>
      <c r="AC85" s="17">
        <v>0</v>
      </c>
      <c r="AD85" s="17">
        <v>0</v>
      </c>
      <c r="AE85" s="17">
        <v>0</v>
      </c>
      <c r="AF85" s="21">
        <v>89104.38</v>
      </c>
      <c r="AG85" s="43">
        <f t="shared" si="3"/>
        <v>100</v>
      </c>
      <c r="AH85" s="23">
        <v>0</v>
      </c>
      <c r="AI85" s="7">
        <v>0</v>
      </c>
      <c r="AJ85" s="7">
        <v>89104.38</v>
      </c>
      <c r="AK85" s="7">
        <v>-89104.38</v>
      </c>
      <c r="AL85" s="7">
        <v>89104.38</v>
      </c>
      <c r="AM85" s="8">
        <v>0</v>
      </c>
      <c r="AN85" s="7">
        <v>0</v>
      </c>
      <c r="AO85" s="8">
        <v>0</v>
      </c>
      <c r="AP85" s="7">
        <v>0</v>
      </c>
      <c r="AQ85" s="3"/>
    </row>
    <row r="86" spans="1:43" ht="60" customHeight="1" outlineLevel="3" x14ac:dyDescent="0.3">
      <c r="A86" s="13" t="s">
        <v>171</v>
      </c>
      <c r="B86" s="14" t="s">
        <v>62</v>
      </c>
      <c r="C86" s="14" t="s">
        <v>53</v>
      </c>
      <c r="D86" s="14" t="s">
        <v>99</v>
      </c>
      <c r="E86" s="14">
        <v>500</v>
      </c>
      <c r="F86" s="14" t="s">
        <v>8</v>
      </c>
      <c r="G86" s="14"/>
      <c r="H86" s="14"/>
      <c r="I86" s="14"/>
      <c r="J86" s="14"/>
      <c r="K86" s="14"/>
      <c r="L86" s="14"/>
      <c r="M86" s="15">
        <v>0</v>
      </c>
      <c r="N86" s="17">
        <v>3464.85</v>
      </c>
      <c r="O86" s="17">
        <v>0</v>
      </c>
      <c r="P86" s="17">
        <v>0</v>
      </c>
      <c r="Q86" s="17">
        <v>0</v>
      </c>
      <c r="R86" s="17">
        <v>0</v>
      </c>
      <c r="S86" s="17">
        <v>0</v>
      </c>
      <c r="T86" s="17">
        <v>0</v>
      </c>
      <c r="U86" s="17">
        <v>0</v>
      </c>
      <c r="V86" s="17">
        <v>0</v>
      </c>
      <c r="W86" s="17">
        <v>0</v>
      </c>
      <c r="X86" s="17">
        <v>0</v>
      </c>
      <c r="Y86" s="17">
        <v>0</v>
      </c>
      <c r="Z86" s="17">
        <v>0</v>
      </c>
      <c r="AA86" s="17">
        <v>0</v>
      </c>
      <c r="AB86" s="17">
        <v>0</v>
      </c>
      <c r="AC86" s="17">
        <v>0</v>
      </c>
      <c r="AD86" s="17">
        <v>0</v>
      </c>
      <c r="AE86" s="17">
        <v>0</v>
      </c>
      <c r="AF86" s="21">
        <v>0</v>
      </c>
      <c r="AG86" s="43">
        <f t="shared" si="3"/>
        <v>0</v>
      </c>
      <c r="AH86" s="23">
        <v>0</v>
      </c>
      <c r="AI86" s="7">
        <v>0</v>
      </c>
      <c r="AJ86" s="7">
        <v>0</v>
      </c>
      <c r="AK86" s="7">
        <v>0</v>
      </c>
      <c r="AL86" s="7">
        <v>3464.85</v>
      </c>
      <c r="AM86" s="8">
        <v>0</v>
      </c>
      <c r="AN86" s="7">
        <v>0</v>
      </c>
      <c r="AO86" s="8">
        <v>0</v>
      </c>
      <c r="AP86" s="7">
        <v>0</v>
      </c>
      <c r="AQ86" s="3"/>
    </row>
    <row r="87" spans="1:43" ht="70.2" customHeight="1" outlineLevel="3" x14ac:dyDescent="0.3">
      <c r="A87" s="13" t="s">
        <v>172</v>
      </c>
      <c r="B87" s="14" t="s">
        <v>62</v>
      </c>
      <c r="C87" s="14" t="s">
        <v>53</v>
      </c>
      <c r="D87" s="14" t="s">
        <v>100</v>
      </c>
      <c r="E87" s="14">
        <v>500</v>
      </c>
      <c r="F87" s="14" t="s">
        <v>8</v>
      </c>
      <c r="G87" s="14"/>
      <c r="H87" s="14"/>
      <c r="I87" s="14"/>
      <c r="J87" s="14"/>
      <c r="K87" s="14"/>
      <c r="L87" s="14"/>
      <c r="M87" s="15">
        <v>0</v>
      </c>
      <c r="N87" s="17">
        <v>38000</v>
      </c>
      <c r="O87" s="17">
        <v>0</v>
      </c>
      <c r="P87" s="17">
        <v>0</v>
      </c>
      <c r="Q87" s="17">
        <v>0</v>
      </c>
      <c r="R87" s="17">
        <v>0</v>
      </c>
      <c r="S87" s="17">
        <v>0</v>
      </c>
      <c r="T87" s="17">
        <v>0</v>
      </c>
      <c r="U87" s="17">
        <v>0</v>
      </c>
      <c r="V87" s="17">
        <v>0</v>
      </c>
      <c r="W87" s="17">
        <v>0</v>
      </c>
      <c r="X87" s="17">
        <v>0</v>
      </c>
      <c r="Y87" s="17">
        <v>0</v>
      </c>
      <c r="Z87" s="17">
        <v>0</v>
      </c>
      <c r="AA87" s="17">
        <v>0</v>
      </c>
      <c r="AB87" s="17">
        <v>0</v>
      </c>
      <c r="AC87" s="17">
        <v>0</v>
      </c>
      <c r="AD87" s="17">
        <v>0</v>
      </c>
      <c r="AE87" s="17">
        <v>0</v>
      </c>
      <c r="AF87" s="21">
        <v>38000</v>
      </c>
      <c r="AG87" s="43">
        <f t="shared" si="3"/>
        <v>100</v>
      </c>
      <c r="AH87" s="23">
        <v>0</v>
      </c>
      <c r="AI87" s="7">
        <v>0</v>
      </c>
      <c r="AJ87" s="7">
        <v>38000</v>
      </c>
      <c r="AK87" s="7">
        <v>-38000</v>
      </c>
      <c r="AL87" s="7">
        <v>38000</v>
      </c>
      <c r="AM87" s="8">
        <v>0</v>
      </c>
      <c r="AN87" s="7">
        <v>0</v>
      </c>
      <c r="AO87" s="8">
        <v>0</v>
      </c>
      <c r="AP87" s="7">
        <v>0</v>
      </c>
      <c r="AQ87" s="3"/>
    </row>
    <row r="88" spans="1:43" ht="58.8" customHeight="1" outlineLevel="3" x14ac:dyDescent="0.3">
      <c r="A88" s="13" t="s">
        <v>173</v>
      </c>
      <c r="B88" s="14" t="s">
        <v>62</v>
      </c>
      <c r="C88" s="14" t="s">
        <v>101</v>
      </c>
      <c r="D88" s="14" t="s">
        <v>102</v>
      </c>
      <c r="E88" s="14">
        <v>500</v>
      </c>
      <c r="F88" s="14" t="s">
        <v>8</v>
      </c>
      <c r="G88" s="14"/>
      <c r="H88" s="14"/>
      <c r="I88" s="14"/>
      <c r="J88" s="14"/>
      <c r="K88" s="14"/>
      <c r="L88" s="14"/>
      <c r="M88" s="15">
        <v>0</v>
      </c>
      <c r="N88" s="17">
        <v>18819.54</v>
      </c>
      <c r="O88" s="17">
        <v>0</v>
      </c>
      <c r="P88" s="17">
        <v>0</v>
      </c>
      <c r="Q88" s="17">
        <v>0</v>
      </c>
      <c r="R88" s="17">
        <v>0</v>
      </c>
      <c r="S88" s="17">
        <v>0</v>
      </c>
      <c r="T88" s="17">
        <v>0</v>
      </c>
      <c r="U88" s="17">
        <v>0</v>
      </c>
      <c r="V88" s="17">
        <v>0</v>
      </c>
      <c r="W88" s="17">
        <v>0</v>
      </c>
      <c r="X88" s="17">
        <v>0</v>
      </c>
      <c r="Y88" s="17">
        <v>0</v>
      </c>
      <c r="Z88" s="17">
        <v>0</v>
      </c>
      <c r="AA88" s="17">
        <v>0</v>
      </c>
      <c r="AB88" s="17">
        <v>0</v>
      </c>
      <c r="AC88" s="17">
        <v>0</v>
      </c>
      <c r="AD88" s="17">
        <v>0</v>
      </c>
      <c r="AE88" s="17">
        <v>0</v>
      </c>
      <c r="AF88" s="21">
        <v>18819.54</v>
      </c>
      <c r="AG88" s="43">
        <f t="shared" si="3"/>
        <v>100</v>
      </c>
      <c r="AH88" s="23">
        <v>0</v>
      </c>
      <c r="AI88" s="7">
        <v>0</v>
      </c>
      <c r="AJ88" s="7">
        <v>18819.54</v>
      </c>
      <c r="AK88" s="7">
        <v>-18819.54</v>
      </c>
      <c r="AL88" s="7">
        <v>18819.54</v>
      </c>
      <c r="AM88" s="8">
        <v>0</v>
      </c>
      <c r="AN88" s="7">
        <v>0</v>
      </c>
      <c r="AO88" s="8">
        <v>0</v>
      </c>
      <c r="AP88" s="7">
        <v>0</v>
      </c>
      <c r="AQ88" s="3"/>
    </row>
    <row r="89" spans="1:43" ht="49.2" customHeight="1" outlineLevel="3" x14ac:dyDescent="0.3">
      <c r="A89" s="13" t="s">
        <v>174</v>
      </c>
      <c r="B89" s="14" t="s">
        <v>62</v>
      </c>
      <c r="C89" s="14" t="s">
        <v>55</v>
      </c>
      <c r="D89" s="14" t="s">
        <v>103</v>
      </c>
      <c r="E89" s="14">
        <v>500</v>
      </c>
      <c r="F89" s="14" t="s">
        <v>8</v>
      </c>
      <c r="G89" s="14"/>
      <c r="H89" s="14"/>
      <c r="I89" s="14"/>
      <c r="J89" s="14"/>
      <c r="K89" s="14"/>
      <c r="L89" s="14"/>
      <c r="M89" s="15">
        <v>0</v>
      </c>
      <c r="N89" s="17">
        <v>578470.40000000002</v>
      </c>
      <c r="O89" s="17">
        <v>0</v>
      </c>
      <c r="P89" s="17">
        <v>0</v>
      </c>
      <c r="Q89" s="17">
        <v>0</v>
      </c>
      <c r="R89" s="17">
        <v>0</v>
      </c>
      <c r="S89" s="17">
        <v>0</v>
      </c>
      <c r="T89" s="17">
        <v>0</v>
      </c>
      <c r="U89" s="17">
        <v>0</v>
      </c>
      <c r="V89" s="17">
        <v>0</v>
      </c>
      <c r="W89" s="17">
        <v>0</v>
      </c>
      <c r="X89" s="17">
        <v>0</v>
      </c>
      <c r="Y89" s="17">
        <v>0</v>
      </c>
      <c r="Z89" s="17">
        <v>0</v>
      </c>
      <c r="AA89" s="17">
        <v>0</v>
      </c>
      <c r="AB89" s="17">
        <v>0</v>
      </c>
      <c r="AC89" s="17">
        <v>0</v>
      </c>
      <c r="AD89" s="17">
        <v>0</v>
      </c>
      <c r="AE89" s="17">
        <v>0</v>
      </c>
      <c r="AF89" s="21">
        <v>578470.40000000002</v>
      </c>
      <c r="AG89" s="43">
        <f t="shared" si="3"/>
        <v>100</v>
      </c>
      <c r="AH89" s="23">
        <v>0</v>
      </c>
      <c r="AI89" s="7">
        <v>0</v>
      </c>
      <c r="AJ89" s="7">
        <v>578470.40000000002</v>
      </c>
      <c r="AK89" s="7">
        <v>-578470.40000000002</v>
      </c>
      <c r="AL89" s="7">
        <v>578470.40000000002</v>
      </c>
      <c r="AM89" s="8">
        <v>0</v>
      </c>
      <c r="AN89" s="7">
        <v>0</v>
      </c>
      <c r="AO89" s="8">
        <v>0</v>
      </c>
      <c r="AP89" s="7">
        <v>0</v>
      </c>
      <c r="AQ89" s="3"/>
    </row>
    <row r="90" spans="1:43" ht="12.75" customHeight="1" x14ac:dyDescent="0.3">
      <c r="A90" s="58" t="s">
        <v>104</v>
      </c>
      <c r="B90" s="59"/>
      <c r="C90" s="59"/>
      <c r="D90" s="59"/>
      <c r="E90" s="59"/>
      <c r="F90" s="59"/>
      <c r="G90" s="59"/>
      <c r="H90" s="59"/>
      <c r="I90" s="59"/>
      <c r="J90" s="59"/>
      <c r="K90" s="59"/>
      <c r="L90" s="59"/>
      <c r="M90" s="16">
        <v>0</v>
      </c>
      <c r="N90" s="18">
        <f t="shared" ref="N90:AF90" si="4">N12+N47+N49</f>
        <v>201109594.56999999</v>
      </c>
      <c r="O90" s="18">
        <f t="shared" si="4"/>
        <v>0</v>
      </c>
      <c r="P90" s="18">
        <f t="shared" si="4"/>
        <v>0</v>
      </c>
      <c r="Q90" s="18">
        <f t="shared" si="4"/>
        <v>0</v>
      </c>
      <c r="R90" s="18">
        <f t="shared" si="4"/>
        <v>0</v>
      </c>
      <c r="S90" s="18">
        <f t="shared" si="4"/>
        <v>0</v>
      </c>
      <c r="T90" s="18">
        <f t="shared" si="4"/>
        <v>0</v>
      </c>
      <c r="U90" s="18">
        <f t="shared" si="4"/>
        <v>0</v>
      </c>
      <c r="V90" s="18">
        <f t="shared" si="4"/>
        <v>0</v>
      </c>
      <c r="W90" s="18">
        <f t="shared" si="4"/>
        <v>0</v>
      </c>
      <c r="X90" s="18">
        <f t="shared" si="4"/>
        <v>0</v>
      </c>
      <c r="Y90" s="18">
        <f t="shared" si="4"/>
        <v>0</v>
      </c>
      <c r="Z90" s="18">
        <f t="shared" si="4"/>
        <v>0</v>
      </c>
      <c r="AA90" s="18">
        <f t="shared" si="4"/>
        <v>0</v>
      </c>
      <c r="AB90" s="18">
        <f t="shared" si="4"/>
        <v>0</v>
      </c>
      <c r="AC90" s="18">
        <f t="shared" si="4"/>
        <v>0</v>
      </c>
      <c r="AD90" s="18">
        <f t="shared" si="4"/>
        <v>0</v>
      </c>
      <c r="AE90" s="18">
        <f t="shared" si="4"/>
        <v>0</v>
      </c>
      <c r="AF90" s="22">
        <f t="shared" si="4"/>
        <v>188667140.44</v>
      </c>
      <c r="AG90" s="43">
        <f t="shared" si="3"/>
        <v>93.813097700980563</v>
      </c>
      <c r="AH90" s="24">
        <v>0</v>
      </c>
      <c r="AI90" s="9">
        <v>0</v>
      </c>
      <c r="AJ90" s="9">
        <v>192667140.44</v>
      </c>
      <c r="AK90" s="9">
        <v>-192667140.44</v>
      </c>
      <c r="AL90" s="9">
        <v>201109594.56999999</v>
      </c>
      <c r="AM90" s="10">
        <v>0</v>
      </c>
      <c r="AN90" s="9">
        <v>0</v>
      </c>
      <c r="AO90" s="10">
        <v>0</v>
      </c>
      <c r="AP90" s="9">
        <v>0</v>
      </c>
      <c r="AQ90" s="3"/>
    </row>
    <row r="91" spans="1:43" ht="12.75" customHeight="1" x14ac:dyDescent="0.3">
      <c r="A91" s="3"/>
      <c r="B91" s="3"/>
      <c r="C91" s="3"/>
      <c r="D91" s="3"/>
      <c r="E91" s="3"/>
      <c r="F91" s="3"/>
      <c r="G91" s="3"/>
      <c r="H91" s="3"/>
      <c r="I91" s="3"/>
      <c r="J91" s="3"/>
      <c r="K91" s="3"/>
      <c r="L91" s="3"/>
      <c r="M91" s="3"/>
      <c r="N91" s="3"/>
      <c r="O91" s="3"/>
      <c r="P91" s="3"/>
      <c r="Q91" s="3"/>
      <c r="R91" s="3"/>
      <c r="S91" s="3"/>
      <c r="T91" s="3"/>
      <c r="U91" s="3"/>
      <c r="V91" s="3"/>
      <c r="W91" s="3"/>
      <c r="X91" s="3"/>
      <c r="Y91" s="3" t="s">
        <v>5</v>
      </c>
      <c r="Z91" s="3"/>
      <c r="AA91" s="3"/>
      <c r="AB91" s="3"/>
      <c r="AC91" s="3"/>
      <c r="AD91" s="3"/>
      <c r="AE91" s="3" t="s">
        <v>5</v>
      </c>
      <c r="AF91" s="3"/>
      <c r="AG91" s="3"/>
      <c r="AH91" s="3"/>
      <c r="AI91" s="3"/>
      <c r="AJ91" s="3" t="s">
        <v>5</v>
      </c>
      <c r="AK91" s="3"/>
      <c r="AL91" s="3"/>
      <c r="AM91" s="3"/>
      <c r="AN91" s="3"/>
      <c r="AO91" s="3"/>
      <c r="AP91" s="3"/>
      <c r="AQ91" s="3"/>
    </row>
    <row r="92" spans="1:43" x14ac:dyDescent="0.3">
      <c r="A92" s="60"/>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12"/>
      <c r="AG92" s="11"/>
      <c r="AH92" s="11"/>
      <c r="AI92" s="11"/>
      <c r="AJ92" s="11"/>
      <c r="AK92" s="11"/>
      <c r="AL92" s="11"/>
      <c r="AM92" s="11"/>
      <c r="AN92" s="11"/>
      <c r="AO92" s="11"/>
      <c r="AP92" s="11"/>
      <c r="AQ92" s="3"/>
    </row>
  </sheetData>
  <mergeCells count="48">
    <mergeCell ref="AN10:AN11"/>
    <mergeCell ref="AO10:AO11"/>
    <mergeCell ref="AP10:AP11"/>
    <mergeCell ref="A90:L90"/>
    <mergeCell ref="A92:AE92"/>
    <mergeCell ref="AH10:AH11"/>
    <mergeCell ref="AI10:AI11"/>
    <mergeCell ref="AK10:AK11"/>
    <mergeCell ref="AL10:AL11"/>
    <mergeCell ref="AM10:AM11"/>
    <mergeCell ref="AA10:AA11"/>
    <mergeCell ref="AB10:AB11"/>
    <mergeCell ref="AC10:AC11"/>
    <mergeCell ref="AD10:AD11"/>
    <mergeCell ref="AF10:AF11"/>
    <mergeCell ref="U10:U11"/>
    <mergeCell ref="A7:AN7"/>
    <mergeCell ref="A6:AG6"/>
    <mergeCell ref="F10:F11"/>
    <mergeCell ref="G10:G11"/>
    <mergeCell ref="H10:H11"/>
    <mergeCell ref="I10:I11"/>
    <mergeCell ref="J10:J11"/>
    <mergeCell ref="K10:K11"/>
    <mergeCell ref="L10:L11"/>
    <mergeCell ref="M10:M11"/>
    <mergeCell ref="N10:N11"/>
    <mergeCell ref="O10:O11"/>
    <mergeCell ref="V10:V11"/>
    <mergeCell ref="W10:W11"/>
    <mergeCell ref="X10:X11"/>
    <mergeCell ref="Z10:Z11"/>
    <mergeCell ref="N1:AG1"/>
    <mergeCell ref="E2:AG2"/>
    <mergeCell ref="E3:AG3"/>
    <mergeCell ref="E4:AG4"/>
    <mergeCell ref="A5:N5"/>
    <mergeCell ref="N9:AG9"/>
    <mergeCell ref="A9:A11"/>
    <mergeCell ref="B9:B11"/>
    <mergeCell ref="C9:C11"/>
    <mergeCell ref="D9:D11"/>
    <mergeCell ref="E9:E11"/>
    <mergeCell ref="P10:P11"/>
    <mergeCell ref="Q10:Q11"/>
    <mergeCell ref="R10:R11"/>
    <mergeCell ref="S10:S11"/>
    <mergeCell ref="T10:T11"/>
  </mergeCells>
  <pageMargins left="0.59055118110236227" right="0.39370078740157483" top="0.39370078740157483" bottom="0.39370078740157483" header="0.39370078740157483" footer="0.39370078740157483"/>
  <pageSetup paperSize="9" scale="68"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1&lt;/string&gt;&#10;    &lt;string&gt;31.12.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_14.05.2010_14:32:47&lt;/VariantName&gt;&#10;  &lt;VariantLink&gt;20460880&lt;/VariantLink&gt;&#10;  &lt;SvodReportLink xsi:nil=&quot;true&quot; /&gt;&#10;  &lt;ReportLink&gt;198008&lt;/ReportLink&gt;&#10;  &lt;SilentMode&gt;false&lt;/SilentMode&gt;&#10;&lt;/ShortPrimaryServiceReportArguments&gt;"/>
  </Parameters>
</MailMerge>
</file>

<file path=customXml/itemProps1.xml><?xml version="1.0" encoding="utf-8"?>
<ds:datastoreItem xmlns:ds="http://schemas.openxmlformats.org/officeDocument/2006/customXml" ds:itemID="{9662CBD0-4925-4D47-ADD5-BB7F5E2CF69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Столетова Екатерина</dc:creator>
  <cp:lastModifiedBy>Столетова Екатерина</cp:lastModifiedBy>
  <cp:lastPrinted>2022-04-15T10:48:21Z</cp:lastPrinted>
  <dcterms:created xsi:type="dcterms:W3CDTF">2022-04-14T15:10:35Z</dcterms:created>
  <dcterms:modified xsi:type="dcterms:W3CDTF">2022-04-15T10:48:49Z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Вариант_14.05.2010_14_32_47(2).xlsx</vt:lpwstr>
  </property>
  <property fmtid="{D5CDD505-2E9C-101B-9397-08002B2CF9AE}" pid="4" name="Версия клиента">
    <vt:lpwstr>21.1.37.11300 (.NET 4.7.2)</vt:lpwstr>
  </property>
  <property fmtid="{D5CDD505-2E9C-101B-9397-08002B2CF9AE}" pid="5" name="Версия базы">
    <vt:lpwstr>21.1.1422.9438711</vt:lpwstr>
  </property>
  <property fmtid="{D5CDD505-2E9C-101B-9397-08002B2CF9AE}" pid="6" name="Тип сервера">
    <vt:lpwstr>MSSQL</vt:lpwstr>
  </property>
  <property fmtid="{D5CDD505-2E9C-101B-9397-08002B2CF9AE}" pid="7" name="Сервер">
    <vt:lpwstr>server\exp</vt:lpwstr>
  </property>
  <property fmtid="{D5CDD505-2E9C-101B-9397-08002B2CF9AE}" pid="8" name="База">
    <vt:lpwstr>budgetks2021_gorod</vt:lpwstr>
  </property>
  <property fmtid="{D5CDD505-2E9C-101B-9397-08002B2CF9AE}" pid="9" name="Пользователь">
    <vt:lpwstr>budg01</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